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atos\Documentos\Piezas 2021\Página Web\Auditoria\"/>
    </mc:Choice>
  </mc:AlternateContent>
  <xr:revisionPtr revIDLastSave="0" documentId="8_{E43A5E24-CA02-4633-92D9-A7555446E748}" xr6:coauthVersionLast="47" xr6:coauthVersionMax="47" xr10:uidLastSave="{00000000-0000-0000-0000-000000000000}"/>
  <bookViews>
    <workbookView xWindow="-120" yWindow="-120" windowWidth="29040" windowHeight="15840" xr2:uid="{00000000-000D-0000-FFFF-FFFF00000000}"/>
  </bookViews>
  <sheets>
    <sheet name="F14.1  PLANES DE MEJORAMIENT..."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7" i="1" l="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alcChain>
</file>

<file path=xl/sharedStrings.xml><?xml version="1.0" encoding="utf-8"?>
<sst xmlns="http://schemas.openxmlformats.org/spreadsheetml/2006/main" count="299" uniqueCount="172">
  <si>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</si>
  <si>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</si>
  <si>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</si>
  <si>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</si>
  <si>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</si>
  <si>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</si>
  <si>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</si>
  <si>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</si>
  <si>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</si>
  <si>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</si>
  <si>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</si>
  <si>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</si>
  <si>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</si>
  <si>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</si>
  <si>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</si>
  <si>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</si>
  <si>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</si>
  <si>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</si>
  <si>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</si>
  <si>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</si>
  <si>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</si>
  <si>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</si>
  <si>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</si>
  <si>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</si>
  <si>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</si>
  <si>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</si>
  <si>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</si>
  <si>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</si>
  <si>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</si>
  <si>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</si>
  <si>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Realizar  una campaña general  sobre el uso del formato de supervisión para la contratación.</t>
  </si>
  <si>
    <t>Registro de asistencia</t>
  </si>
  <si>
    <t>Hallazgo en verificación por parte del proceso auditor - evaluación de efectividad en Auditoria a Contratos</t>
  </si>
  <si>
    <t>FILA_2</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</si>
  <si>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</si>
  <si>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</si>
  <si>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</si>
  <si>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</si>
  <si>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Revisión de procesos según muestreo por valor </t>
  </si>
  <si>
    <t>Acta de revisión procesal</t>
  </si>
  <si>
    <t>FILA_3</t>
  </si>
  <si>
    <t>Comités de seguimiento de la Gerencia de Saneamiento a las Jefaturas Jurídicas de las sucursales</t>
  </si>
  <si>
    <t xml:space="preserve">Actas de  Seguimiento de  Gerencia de Saneamiento de Activos a Jefaturas Jurídicas </t>
  </si>
  <si>
    <t>FILA_4</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</si>
  <si>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</si>
  <si>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</si>
  <si>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</si>
  <si>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procesal en el aplicativo Temis de los procesos cuyo saldo capital sea superior a 10 millones de pesos y tengan abogado externo asignado</t>
  </si>
  <si>
    <t xml:space="preserve">Generar un informe de procesos con destino a cada una de las gerencias de las oficinas de zona de la entidad, información procesal que les servirá de apoyo para la ubicación y acceso a los expedientes en los diferentes despachos judiciales.  </t>
  </si>
  <si>
    <t>Informes</t>
  </si>
  <si>
    <t>Hallazgo en ejecución con vencimiento al 31 de julio de 2021 aprobado por CIGD realizado el 14 de diciembre de 2020</t>
  </si>
  <si>
    <t>FILA_5</t>
  </si>
  <si>
    <t>Generar informe trimestral con destino a cada una de las gerencias de las oficinas de zona de la entidad, con la información procesal correspondiente a las etapas y actuaciones, datos  que les servirá de apoyo para la toma de decisiones.</t>
  </si>
  <si>
    <t>FILA_6</t>
  </si>
  <si>
    <t xml:space="preserve">Generar informe trimestral con destino a cada una de las gerencias de las oficina de zona de la entidad, con la información procesal correspondiente a los números de radicación, datos  que les permitirá ubicar y acceder a los procesos.  </t>
  </si>
  <si>
    <t>Hallazgo en ejecución con vencimiento al 31 de julio de 2021 aprobado por CIGD realizado el 25 de septiembre de 2020</t>
  </si>
  <si>
    <t>FILA_7</t>
  </si>
  <si>
    <t>H15Feb14</t>
  </si>
  <si>
    <t>Aplicativos 
En los aplicativos desarrollados por CISA, conforme con lo establecido en la Circular 093, se debe incluir además del código fuente del aplicativo, la documentación correspondiente al manual técnico y al manual de usuario. Sin embargo, se observa que para los aplicativos COBRA, GESCAM, CONCISA, NUEVOSIGEP no se cuenta con la mencionada documentación (H15-feb14)</t>
  </si>
  <si>
    <t>Lo anterior evidencia riesgos relacionados con la operación y funcionamiento de los aplicativos ya que estos son vulnerables cuando no son utilizados de forma adecuada por los usuarios y no cuentan con controles automáticos que obliguen al usuario a realizar acciones como adjuntar los soportes para operaciones criticas como el caso de los registros de pagos</t>
  </si>
  <si>
    <t>Elaboración y/o actualización de manuales técnicos y de usuario para los aplicativos CONCISA, SIGEP, GESCAM, TEMIS, COBRA, OLYMPUS, SIGA, ZEUS</t>
  </si>
  <si>
    <t>Elaborar manuales técnico y de usuario para la aplicación COBRA</t>
  </si>
  <si>
    <t>Manuales Documentados</t>
  </si>
  <si>
    <t>FILA_8</t>
  </si>
  <si>
    <t>Elaborar manuales técnicos y de usuario para las aplicaciones SIGEP y GESCAM</t>
  </si>
  <si>
    <t>FILA_9</t>
  </si>
  <si>
    <t>Elaborar manuales técnicos y de usuario para las aplicaciones ZEUS y SIGA</t>
  </si>
  <si>
    <t>FILA_10</t>
  </si>
  <si>
    <t>Elaborar manual técnico y de usuario para la aplicación OLYMPUS</t>
  </si>
  <si>
    <t>FILA_11</t>
  </si>
  <si>
    <t>Actualizar los manuales técnicos y de usuario para las aplicaciones CONCISA, TEMIS e IMC</t>
  </si>
  <si>
    <t>FILA_12</t>
  </si>
  <si>
    <t>Actualizar el repositorio documental con los manuales actualizados y divulgar a los usuarios de CISA y Terceros las nuevas versiones para su uso.</t>
  </si>
  <si>
    <t>FILA_13</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</si>
  <si>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</si>
  <si>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</si>
  <si>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</si>
  <si>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</si>
  <si>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Solicitar  informe cuatrimestral a las áreas jurídicas del estado jurídico y comercial de las cuentas por cobrar, lo anterior para establecer la viabilidad de su cobro.</t>
  </si>
  <si>
    <t>FILA_14</t>
  </si>
  <si>
    <t>De acuerdo al concepto jurídico informado, se presentaran dichas partidas al comité de saneamiento contable</t>
  </si>
  <si>
    <t>Comités de saneamiento</t>
  </si>
  <si>
    <t>FILA_15</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</si>
  <si>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</si>
  <si>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</si>
  <si>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88</t>
  </si>
  <si>
    <t xml:space="preserve">Depuración de la herramienta de administración de inmuebles Olympus sobre inmuebles no comercializables con saneamiento jurídico </t>
  </si>
  <si>
    <t>Realizar diagnóstico sobre las actuaciones jurídicas efectuadas a los  inmuebles no comercializables con saneamiento jurídico del aplicativo Olympus y adelantar estrategias para el saneamiento de los inmuebles a los cuales no se ha adelantado ninguna actuación.</t>
  </si>
  <si>
    <t>Informe diagnostico sobre el estado de la información</t>
  </si>
  <si>
    <t>FILA_16</t>
  </si>
  <si>
    <t>Actualizar la información relativa al saneamiento jurídico de los inmuebles no comercializables del aplicativo Olympus</t>
  </si>
  <si>
    <t>Reporte del Olympus de los inmuebles no comercializables con saneamiento jurídico</t>
  </si>
  <si>
    <t>FILA_17</t>
  </si>
  <si>
    <t>H03Jun14</t>
  </si>
  <si>
    <t>Selección del Contratista La contratación del servicio de custodia digitalización administración manejo y asesoría del archivo de CISA, realizada el 31/10/2013 con IRON MOUNTAIN SAS, se efectuó mediante contratación directa, pese a que el Comité de Contratos del 19/02/13, aprobó los Términos de Referencia del Concurso Público puestos a consideración por la VP Admin y Fin (H3-Jun14)</t>
  </si>
  <si>
    <t>En las Actas del Comité de Contratos posteriores a la aprobación de los citados términos, no se evidencia que el proceso de selección "Concurso Público" aprobado en el Acta 001 del 19 de febrero de 2013, se hubiese iniciado declarado desierto o suspendido, para así invocar alguna de las causales consagradas en el artículo 21 de la Circular Normativa 44.</t>
  </si>
  <si>
    <t>Sensibilizar a los integrantes del Comité de Contratos, en el  sentido de fijar como política que una vez sea declarado un proceso de selección directo o público como desierto, el comité podrá optar por : (i) hacer uso de la excepción referida a que se pueda agotar un proceso abreviado, o  adelantar un nuevo concurso directo o público, según corresponda.</t>
  </si>
  <si>
    <t>Sensibilización de la política definida en el Comité de Contratos</t>
  </si>
  <si>
    <t>Acta de Comité</t>
  </si>
  <si>
    <t>FILA_18</t>
  </si>
  <si>
    <t>H04Jun14</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</si>
  <si>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</si>
  <si>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</si>
  <si>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 xml:space="preserve">Requerir como mínimo  bimestralmente a los abogados que no hayan alimentado y actualizado la información de los procesos vía WEB en el aplicativo TEMIS  </t>
  </si>
  <si>
    <t>Revisar el pareo que se registra en el aplicativo TEMIS con el fin de identificar los abogados que no registran la información</t>
  </si>
  <si>
    <t>oficios</t>
  </si>
  <si>
    <t>FILA_19</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</si>
  <si>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</si>
  <si>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</si>
  <si>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</si>
  <si>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 portafolio de inmuebles provenientes de cartera (CGA)</t>
  </si>
  <si>
    <t>Efectuar reuniones con Cartera  tendientes a la depuración de los inmuebles</t>
  </si>
  <si>
    <t>Reuniones trimestrales con cartera, generando informe de avance para la actualización del inventario  en inmuebles  y contabilidad</t>
  </si>
  <si>
    <t>FILA_20</t>
  </si>
  <si>
    <t>Revisión periódica del estatus Jurídico  de inmuebles que presentan afectaciones jurídicas donde se encuentra en litigio la propiedad de CISA (Falsa tradición)</t>
  </si>
  <si>
    <t>Efectuar seguimiento con responsables Jurídicos frente al avance en los procesos de saneamiento del grupo de inmuebles.</t>
  </si>
  <si>
    <t>Seguimientos trimestrales y actualización en Olympus y contabilidad.</t>
  </si>
  <si>
    <t>FILA_21</t>
  </si>
  <si>
    <t xml:space="preserve">Continuar con la revisión jurídica en las Sucursales de manera  trimestral de FMI  correspondiente al Inventario total de inmuebles , certificado  por la Gerencia de la Sucursal </t>
  </si>
  <si>
    <t>Revisión de los FMI del Portafolio de inmuebles de cada sucursal</t>
  </si>
  <si>
    <t>Certificación del Gerente Sucursal de la revisión efectuada</t>
  </si>
  <si>
    <t>FILA_22</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</si>
  <si>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</si>
  <si>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</si>
  <si>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</si>
  <si>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CISA se encuentra realizando un plan choque de depuración y saneamiento contable de partidas con antigüedad importante, las partidas del inventario forman parte del plan. </t>
  </si>
  <si>
    <t>Depuración contable por parte de los funcionarios asignados, consecución de comprobantes contables de registro y soportes de evidencia para toma de decisiones.</t>
  </si>
  <si>
    <t>Informes de depuración</t>
  </si>
  <si>
    <t>FILA_23</t>
  </si>
  <si>
    <t>H13Jun14</t>
  </si>
  <si>
    <t>Ejecución Presupuestal 2013
Central de Inversiones S.A. -CISA para la vigencia 2013 presenta una ejecución del 38% en sus ingresos, situación muy similar presentada en las vigencias anteriores (2011 y 2012) (H13-jun14)</t>
  </si>
  <si>
    <t xml:space="preserve">Los incumplimientos en las metas y presupuestos se generan por un lado como consecuencia de deficiencias en el análisis realizado al interior de la entidad al momento de determinar las metas del plan estratégico y de los presupuestos, e igualmente, en el 2020 se presentó la emergencia sanitaria que dificultó el flujo normal de los negocios en CISA. </t>
  </si>
  <si>
    <t>Desarrollar actividades para el ajuste del Plan de Acción 2021 según los ajustes del Plan Estratégico</t>
  </si>
  <si>
    <t>A partir de la revisión del Plan Estratégico y el análisis de los resultados obtenidos durante el primer semestre de 2021, ajustar Plan de Acción con el fin de aunar  esfuerzos para el cierre de las brechas identificadas en el cumplimiento de las metas.</t>
  </si>
  <si>
    <t>Plan de Acción ajustado y aprobado</t>
  </si>
  <si>
    <t>FILA_24</t>
  </si>
  <si>
    <t>Realizar y presentar informe de ejecución de actividades del Plan de Acción y evaluación de resultados 2021 y generar recomendaciones para el plan de acción 2022</t>
  </si>
  <si>
    <t>Informe de evaluación del Plan de Acción</t>
  </si>
  <si>
    <t>FILA_25</t>
  </si>
  <si>
    <t>H1.1Dic17</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</si>
  <si>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</si>
  <si>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FILA_26</t>
  </si>
  <si>
    <t>FILA_27</t>
  </si>
  <si>
    <t>FILA_28</t>
  </si>
  <si>
    <t>H1.2Dic17</t>
  </si>
  <si>
    <t>Inmuebles  cuyo titular es CISA, pero no se encuentran registrados en Estados Financieros (cta 151003 Inventario).
En consulta al VUR, se encontraron 8 inmuebles cuyo propietario, según registro es CISA, sin embargo, no se encontraron los registros en la cuenta de Inventarios; Folios MI  080-54704 , 140-51174,  50C-1220000, 50C-1507762, 190-23915, 50C-1507760, 50C-1507761 y 50C-1507763</t>
  </si>
  <si>
    <t>Falta de seguimiento a  la actualización en los FMI de inmuebles que siendo garantía de obligaciones fueron cedidas a terceros.</t>
  </si>
  <si>
    <t>Revisión del inventario de los inmuebles detallados en el hallazgo y depuración en el aplicativo.</t>
  </si>
  <si>
    <t xml:space="preserve">Efectuar reuniones con Cartera  tendientes a la depuración de los 8  inmuebles </t>
  </si>
  <si>
    <t>Reuniones trimestrales con cartera, generando informe de avance frente a la actualización de los FMI</t>
  </si>
  <si>
    <t>FILA_29</t>
  </si>
  <si>
    <t>H01Nov20</t>
  </si>
  <si>
    <t>1) La no actualización de forma oportuna por parte de SAE de los avalúos vencidos de inmuebles entregados a CISA para su comercialización
2) Se presentó un error humano involuntario al incluir inmuebles cuyos avalúos estaban vigentes catalogándolos como vencidos, no reflejando los realmente vencidos</t>
  </si>
  <si>
    <t>Formalizar controles para el seguimiento de la ejecución del convenio</t>
  </si>
  <si>
    <t>Actualizar el protocolo incorporando la obligación de generar un informe mensual de los avalúos vencidos garantizando que se refuercen los controles actuales de cara a la Notificación a la SAE del vencimiento de los avalúos.</t>
  </si>
  <si>
    <t>Actualización Protocolo suscrito entre CISA - SAE</t>
  </si>
  <si>
    <t>Hallazgo en verificación por parte del proceso auditor - evaluación de efectividad</t>
  </si>
  <si>
    <t>FILA_30</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</si>
  <si>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 miento(s) del valor del contrato.</t>
  </si>
  <si>
    <t>Se define en Auditoría Interna de Gestión realizada a la Gerencia Jurídica del Negocio que la acción no es efectiva.</t>
  </si>
  <si>
    <t>Se define en Auditoría Interna de Gestión realizada al Proceso de Infraestructura Tecnológica que la acción no es efectiva.</t>
  </si>
  <si>
    <t xml:space="preserve">Registro de divulgación de manuales de usuarios actualizados a líderes de aplicación y usuarios de los sistemas  </t>
  </si>
  <si>
    <t>Se define en Auditoría Interna de Gestión realizada a la Gerencia Financiera y Contable que la acción no es efectiva.</t>
  </si>
  <si>
    <t>Se define en Auditoria Interna de Gestión realizada a la Gerencia Jurídica del Negocio que la acción no es efectiva.</t>
  </si>
  <si>
    <t>Se define en Auditoría Interna de Gestión realizada a la Gerencia de Inmuebles y Gerencia Jurídica del Negocio que la acción no es efectiva.</t>
  </si>
  <si>
    <t>Se realiza modificación de la causa raíz, la acción de mejora, entregables y fechas de ejecución - CIGD realizado 25 de junio de 2021</t>
  </si>
  <si>
    <t>1 Exclusión tardía de avalúos vencidos:
Las fechas de vencimientos de los avalúos superan 1 año de vencimiento sin que se conozca no solo el nuevo avalúo ni actualización del mismo sino las causas de exclusión tardía de los inmuebles 
2) Exclusión temprana de avalúos
Se observa una exclusión temprana de inmuebles que salieron del comercio, cuyo avalúo no se había vencido</t>
  </si>
  <si>
    <t>1 Exclusión tardía de avalúos vencidos:
Las fechas de vencimientos de los avalúos superan en su gran mayoría 1 año de vencimiento sin que se conozca no solo el nuevo avalúo ni actualización del mismo sino las causas de exclusión tardía de los inmuebles 
2) Exclusión temprana de avalúos
Se observa una exclusión temprana de inmuebles que salieron del comercio, cuyo avalúo no se había vencido</t>
  </si>
  <si>
    <t>Actualizar protocolo con la obligación de realizar verificación previa a los informes generados con control dual, se emitirá email con el VoBo o se solicitará ajustes</t>
  </si>
  <si>
    <t>Elaboró: Mauren Andrea González Salcedo - Auditor de Gestión</t>
  </si>
  <si>
    <t>Aprobó: Elkin Orlando Angel Muñoz - Auditor Interno de CISA</t>
  </si>
  <si>
    <t>Fecha de aprobación: 16-07-2021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</si>
</sst>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9"/>
      <name val="Calibri"/>
      <family val="2"/>
    </font>
    <font>
      <sz val="10"/>
      <name val="Arial"/>
      <family val="2"/>
    </font>
    <font>
      <sz val="10"/>
      <color indexed="8"/>
      <name val="Arial"/>
      <family val="2"/>
    </font>
    <font>
      <sz val="11"/>
      <color indexed="8"/>
      <name val="Calibri"/>
      <family val="2"/>
      <scheme val="minor"/>
    </font>
    <font>
      <sz val="11"/>
      <color theme="1"/>
      <name val="Arial"/>
      <family val="2"/>
    </font>
    <font>
      <sz val="1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2">
    <xf numFmtId="0" fontId="0" fillId="0" borderId="0"/>
    <xf numFmtId="0" fontId="4" fillId="0" borderId="0"/>
  </cellStyleXfs>
  <cellXfs count="56">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vertical="center"/>
    </xf>
    <xf numFmtId="0" fontId="4" fillId="0" borderId="3" xfId="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0" borderId="0" xfId="0" applyAlignment="1"/>
    <xf numFmtId="0" fontId="4" fillId="0" borderId="3" xfId="1" applyFill="1" applyBorder="1" applyAlignment="1" applyProtection="1">
      <alignment horizontal="center" vertical="center"/>
      <protection locked="0"/>
    </xf>
    <xf numFmtId="0" fontId="0" fillId="0" borderId="2" xfId="0" applyFill="1" applyBorder="1" applyAlignment="1" applyProtection="1">
      <alignment vertical="center" wrapText="1"/>
      <protection locked="0"/>
    </xf>
    <xf numFmtId="0" fontId="4" fillId="0" borderId="4" xfId="1" applyFill="1" applyBorder="1" applyAlignment="1" applyProtection="1">
      <alignment horizontal="center" vertical="center"/>
      <protection locked="0"/>
    </xf>
    <xf numFmtId="0" fontId="0" fillId="3" borderId="4" xfId="0" applyFill="1" applyBorder="1" applyAlignment="1" applyProtection="1">
      <alignment vertical="center" wrapText="1"/>
      <protection locked="0"/>
    </xf>
    <xf numFmtId="0" fontId="0" fillId="0" borderId="0" xfId="0" applyFill="1" applyAlignment="1"/>
    <xf numFmtId="0" fontId="4" fillId="0" borderId="4" xfId="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0" fillId="0" borderId="0" xfId="0"/>
    <xf numFmtId="0" fontId="0" fillId="0" borderId="0" xfId="0" applyFill="1" applyAlignment="1">
      <alignment vertical="center"/>
    </xf>
    <xf numFmtId="0" fontId="0" fillId="0" borderId="4" xfId="0"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0" fontId="0" fillId="4" borderId="0" xfId="0" applyFill="1"/>
    <xf numFmtId="0" fontId="7" fillId="4" borderId="0" xfId="0" applyFont="1" applyFill="1"/>
    <xf numFmtId="0" fontId="0" fillId="4" borderId="6" xfId="0" applyFill="1" applyBorder="1"/>
    <xf numFmtId="0" fontId="0" fillId="4" borderId="7" xfId="0" applyFill="1" applyBorder="1"/>
    <xf numFmtId="0" fontId="7" fillId="4" borderId="7" xfId="0" applyFont="1" applyFill="1" applyBorder="1"/>
    <xf numFmtId="0" fontId="0" fillId="4" borderId="8" xfId="0" applyFill="1" applyBorder="1"/>
    <xf numFmtId="0" fontId="8" fillId="0" borderId="3" xfId="1" applyFont="1" applyBorder="1" applyAlignment="1" applyProtection="1">
      <alignment horizontal="center" vertical="center"/>
      <protection locked="0"/>
    </xf>
    <xf numFmtId="164" fontId="8" fillId="0" borderId="3" xfId="1" applyNumberFormat="1" applyFont="1" applyBorder="1" applyAlignment="1" applyProtection="1">
      <alignment horizontal="center" vertical="center"/>
      <protection locked="0"/>
    </xf>
    <xf numFmtId="1" fontId="8" fillId="0" borderId="3" xfId="0" applyNumberFormat="1" applyFont="1" applyBorder="1" applyAlignment="1">
      <alignment horizontal="center" vertical="center"/>
    </xf>
    <xf numFmtId="0" fontId="6" fillId="3" borderId="3"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8" fillId="0" borderId="3" xfId="1" applyFont="1" applyFill="1" applyBorder="1" applyAlignment="1" applyProtection="1">
      <alignment horizontal="center" vertical="center"/>
      <protection locked="0"/>
    </xf>
    <xf numFmtId="164" fontId="8" fillId="0" borderId="3" xfId="1" applyNumberFormat="1" applyFont="1" applyFill="1" applyBorder="1" applyAlignment="1" applyProtection="1">
      <alignment horizontal="center" vertical="center"/>
      <protection locked="0"/>
    </xf>
    <xf numFmtId="1" fontId="8" fillId="0" borderId="3"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164" fontId="8" fillId="0" borderId="4" xfId="1" applyNumberFormat="1" applyFont="1" applyFill="1" applyBorder="1" applyAlignment="1" applyProtection="1">
      <alignment horizontal="center" vertical="center"/>
      <protection locked="0"/>
    </xf>
    <xf numFmtId="1" fontId="8"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8" fillId="0" borderId="5" xfId="1" applyFont="1" applyBorder="1" applyAlignment="1" applyProtection="1">
      <alignment horizontal="center" vertical="center"/>
      <protection locked="0"/>
    </xf>
    <xf numFmtId="164" fontId="8" fillId="0" borderId="5" xfId="1" applyNumberFormat="1" applyFont="1" applyBorder="1" applyAlignment="1" applyProtection="1">
      <alignment horizontal="center" vertical="center"/>
      <protection locked="0"/>
    </xf>
    <xf numFmtId="164" fontId="8" fillId="0" borderId="5" xfId="1" applyNumberFormat="1" applyFont="1" applyFill="1" applyBorder="1" applyAlignment="1" applyProtection="1">
      <alignment horizontal="center" vertical="center"/>
      <protection locked="0"/>
    </xf>
    <xf numFmtId="1" fontId="8" fillId="0" borderId="4" xfId="0" applyNumberFormat="1"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pplyProtection="1">
      <alignment horizontal="center" vertical="center"/>
      <protection locked="0"/>
    </xf>
    <xf numFmtId="164" fontId="8" fillId="0" borderId="4" xfId="1" applyNumberFormat="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164" fontId="8" fillId="0" borderId="4"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109</xdr:colOff>
      <xdr:row>8</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16669</xdr:colOff>
      <xdr:row>0</xdr:row>
      <xdr:rowOff>0</xdr:rowOff>
    </xdr:from>
    <xdr:to>
      <xdr:col>2</xdr:col>
      <xdr:colOff>1243014</xdr:colOff>
      <xdr:row>6</xdr:row>
      <xdr:rowOff>57150</xdr:rowOff>
    </xdr:to>
    <xdr:pic>
      <xdr:nvPicPr>
        <xdr:cNvPr id="3" name="Imagen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16669" y="0"/>
          <a:ext cx="2905126" cy="1974056"/>
        </a:xfrm>
        <a:prstGeom prst="rect">
          <a:avLst/>
        </a:prstGeom>
      </xdr:spPr>
    </xdr:pic>
    <xdr:clientData/>
  </xdr:twoCellAnchor>
  <xdr:twoCellAnchor editAs="oneCell">
    <xdr:from>
      <xdr:col>2</xdr:col>
      <xdr:colOff>1290199</xdr:colOff>
      <xdr:row>0</xdr:row>
      <xdr:rowOff>0</xdr:rowOff>
    </xdr:from>
    <xdr:to>
      <xdr:col>4</xdr:col>
      <xdr:colOff>1204306</xdr:colOff>
      <xdr:row>4</xdr:row>
      <xdr:rowOff>139756</xdr:rowOff>
    </xdr:to>
    <xdr:pic>
      <xdr:nvPicPr>
        <xdr:cNvPr id="4" name="Imagen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8980" y="0"/>
          <a:ext cx="3116889" cy="1628037"/>
        </a:xfrm>
        <a:prstGeom prst="rect">
          <a:avLst/>
        </a:prstGeom>
      </xdr:spPr>
    </xdr:pic>
    <xdr:clientData/>
  </xdr:twoCellAnchor>
  <xdr:twoCellAnchor>
    <xdr:from>
      <xdr:col>5</xdr:col>
      <xdr:colOff>2557461</xdr:colOff>
      <xdr:row>0</xdr:row>
      <xdr:rowOff>264318</xdr:rowOff>
    </xdr:from>
    <xdr:to>
      <xdr:col>10</xdr:col>
      <xdr:colOff>1014412</xdr:colOff>
      <xdr:row>2</xdr:row>
      <xdr:rowOff>85725</xdr:rowOff>
    </xdr:to>
    <xdr:sp macro="" textlink="">
      <xdr:nvSpPr>
        <xdr:cNvPr id="5" name="TextBox 11">
          <a:extLst>
            <a:ext uri="{FF2B5EF4-FFF2-40B4-BE49-F238E27FC236}">
              <a16:creationId xmlns:a16="http://schemas.microsoft.com/office/drawing/2014/main" id="{00000000-0008-0000-0000-000005000000}"/>
            </a:ext>
          </a:extLst>
        </xdr:cNvPr>
        <xdr:cNvSpPr txBox="1"/>
      </xdr:nvSpPr>
      <xdr:spPr>
        <a:xfrm>
          <a:off x="11053761" y="264318"/>
          <a:ext cx="10858501" cy="926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dk1"/>
              </a:solidFill>
              <a:effectLst/>
              <a:latin typeface="+mn-lt"/>
              <a:ea typeface="+mn-ea"/>
              <a:cs typeface="+mn-cs"/>
            </a:rPr>
            <a:t>SEGUIMIENTO</a:t>
          </a:r>
          <a:r>
            <a:rPr lang="en-US" sz="2400" b="1" baseline="0">
              <a:solidFill>
                <a:schemeClr val="dk1"/>
              </a:solidFill>
              <a:effectLst/>
              <a:latin typeface="+mn-lt"/>
              <a:ea typeface="+mn-ea"/>
              <a:cs typeface="+mn-cs"/>
            </a:rPr>
            <a:t> PLAN DE MEJORAMIENTO CGR - CISA</a:t>
          </a:r>
          <a:br>
            <a:rPr lang="en-US" sz="2400" b="1" baseline="0">
              <a:solidFill>
                <a:schemeClr val="dk1"/>
              </a:solidFill>
              <a:effectLst/>
              <a:latin typeface="+mn-lt"/>
              <a:ea typeface="+mn-ea"/>
              <a:cs typeface="+mn-cs"/>
            </a:rPr>
          </a:br>
          <a:r>
            <a:rPr lang="en-US" sz="2400" b="1" baseline="0">
              <a:solidFill>
                <a:schemeClr val="dk1"/>
              </a:solidFill>
              <a:effectLst/>
              <a:latin typeface="+mn-lt"/>
              <a:ea typeface="+mn-ea"/>
              <a:cs typeface="+mn-cs"/>
            </a:rPr>
            <a:t>JUNIO 30 DE 2021</a:t>
          </a:r>
          <a:endParaRPr lang="es-CO" sz="6600">
            <a:effectLst/>
          </a:endParaRPr>
        </a:p>
      </xdr:txBody>
    </xdr:sp>
    <xdr:clientData/>
  </xdr:twoCellAnchor>
  <xdr:twoCellAnchor editAs="oneCell">
    <xdr:from>
      <xdr:col>12</xdr:col>
      <xdr:colOff>795337</xdr:colOff>
      <xdr:row>0</xdr:row>
      <xdr:rowOff>0</xdr:rowOff>
    </xdr:from>
    <xdr:to>
      <xdr:col>15</xdr:col>
      <xdr:colOff>135713</xdr:colOff>
      <xdr:row>5</xdr:row>
      <xdr:rowOff>200025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817387" y="0"/>
          <a:ext cx="4579126" cy="1895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1011"/>
  <sheetViews>
    <sheetView tabSelected="1" zoomScale="80" zoomScaleNormal="80" workbookViewId="0">
      <selection activeCell="F9" sqref="F9"/>
    </sheetView>
  </sheetViews>
  <sheetFormatPr baseColWidth="10" defaultColWidth="9.140625" defaultRowHeight="15" x14ac:dyDescent="0.25"/>
  <cols>
    <col min="2" max="2" width="16" customWidth="1"/>
    <col min="3" max="3" width="27" customWidth="1"/>
    <col min="4" max="4" width="21" customWidth="1"/>
    <col min="5" max="5" width="57.42578125" customWidth="1"/>
    <col min="6" max="6" width="51.28515625" customWidth="1"/>
    <col min="7" max="7" width="46.42578125" customWidth="1"/>
    <col min="8" max="8" width="40.28515625" customWidth="1"/>
    <col min="9" max="9" width="28.5703125" customWidth="1"/>
    <col min="10" max="10" width="24.7109375" customWidth="1"/>
    <col min="11" max="11" width="20.140625" customWidth="1"/>
    <col min="12" max="12" width="26.42578125" customWidth="1"/>
    <col min="13" max="13" width="23.28515625" customWidth="1"/>
    <col min="14" max="14" width="24.140625" customWidth="1"/>
    <col min="15" max="15" width="30.85546875" customWidth="1"/>
    <col min="17" max="256" width="8" customWidth="1"/>
  </cols>
  <sheetData>
    <row r="1" spans="1:16" s="23" customFormat="1" ht="72" customHeight="1" x14ac:dyDescent="0.25">
      <c r="I1" s="24"/>
    </row>
    <row r="2" spans="1:16" s="23" customFormat="1" x14ac:dyDescent="0.25">
      <c r="I2" s="24"/>
    </row>
    <row r="3" spans="1:16" s="23" customFormat="1" x14ac:dyDescent="0.25">
      <c r="I3" s="24"/>
    </row>
    <row r="4" spans="1:16" s="23" customFormat="1" x14ac:dyDescent="0.25">
      <c r="I4" s="24"/>
    </row>
    <row r="5" spans="1:16" s="23" customFormat="1" ht="15.75" thickBot="1" x14ac:dyDescent="0.3">
      <c r="I5" s="24"/>
    </row>
    <row r="6" spans="1:16" s="23" customFormat="1" ht="18" customHeight="1" thickTop="1" x14ac:dyDescent="0.25">
      <c r="B6" s="25"/>
      <c r="C6" s="26"/>
      <c r="D6" s="26"/>
      <c r="E6" s="26"/>
      <c r="F6" s="26"/>
      <c r="G6" s="26"/>
      <c r="H6" s="26"/>
      <c r="I6" s="27"/>
      <c r="J6" s="26"/>
      <c r="K6" s="26"/>
      <c r="L6" s="26"/>
      <c r="M6" s="26"/>
      <c r="N6" s="26"/>
      <c r="O6" s="26"/>
      <c r="P6" s="28"/>
    </row>
    <row r="7" spans="1:16" s="18" customFormat="1" x14ac:dyDescent="0.25"/>
    <row r="8" spans="1:16" ht="30" x14ac:dyDescent="0.25">
      <c r="B8" s="1" t="s">
        <v>0</v>
      </c>
      <c r="C8" s="1">
        <v>53</v>
      </c>
      <c r="D8" s="22" t="s">
        <v>1</v>
      </c>
    </row>
    <row r="9" spans="1:16" ht="45" x14ac:dyDescent="0.25">
      <c r="B9" s="1" t="s">
        <v>2</v>
      </c>
      <c r="C9" s="1">
        <v>400</v>
      </c>
      <c r="D9" s="22" t="s">
        <v>3</v>
      </c>
    </row>
    <row r="10" spans="1:16" x14ac:dyDescent="0.25">
      <c r="B10" s="1" t="s">
        <v>4</v>
      </c>
      <c r="C10" s="1">
        <v>1</v>
      </c>
    </row>
    <row r="11" spans="1:16" x14ac:dyDescent="0.25">
      <c r="B11" s="1" t="s">
        <v>5</v>
      </c>
      <c r="C11" s="1">
        <v>174</v>
      </c>
    </row>
    <row r="12" spans="1:16" x14ac:dyDescent="0.25">
      <c r="B12" s="1" t="s">
        <v>6</v>
      </c>
      <c r="C12" s="2">
        <v>44377</v>
      </c>
    </row>
    <row r="13" spans="1:16" x14ac:dyDescent="0.25">
      <c r="B13" s="1" t="s">
        <v>7</v>
      </c>
      <c r="C13" s="1">
        <v>6</v>
      </c>
      <c r="D13" s="1" t="s">
        <v>8</v>
      </c>
    </row>
    <row r="15" spans="1:16" x14ac:dyDescent="0.25">
      <c r="A15" s="1" t="s">
        <v>9</v>
      </c>
      <c r="B15" s="54" t="s">
        <v>10</v>
      </c>
      <c r="C15" s="55"/>
      <c r="D15" s="55"/>
      <c r="E15" s="55"/>
      <c r="F15" s="55"/>
      <c r="G15" s="55"/>
      <c r="H15" s="55"/>
      <c r="I15" s="55"/>
      <c r="J15" s="55"/>
      <c r="K15" s="55"/>
      <c r="L15" s="55"/>
      <c r="M15" s="55"/>
      <c r="N15" s="55"/>
      <c r="O15" s="55"/>
    </row>
    <row r="16" spans="1:16" x14ac:dyDescent="0.25">
      <c r="C16" s="1">
        <v>4</v>
      </c>
      <c r="D16" s="1">
        <v>8</v>
      </c>
      <c r="E16" s="1">
        <v>12</v>
      </c>
      <c r="F16" s="1">
        <v>16</v>
      </c>
      <c r="G16" s="1">
        <v>20</v>
      </c>
      <c r="H16" s="1">
        <v>24</v>
      </c>
      <c r="I16" s="1">
        <v>28</v>
      </c>
      <c r="J16" s="1">
        <v>31</v>
      </c>
      <c r="K16" s="1">
        <v>32</v>
      </c>
      <c r="L16" s="1">
        <v>36</v>
      </c>
      <c r="M16" s="1">
        <v>40</v>
      </c>
      <c r="N16" s="1">
        <v>44</v>
      </c>
      <c r="O16" s="1">
        <v>48</v>
      </c>
    </row>
    <row r="17" spans="1:15" s="21" customFormat="1" ht="45.75" thickBot="1" x14ac:dyDescent="0.3">
      <c r="C17" s="22" t="s">
        <v>11</v>
      </c>
      <c r="D17" s="22" t="s">
        <v>12</v>
      </c>
      <c r="E17" s="22" t="s">
        <v>13</v>
      </c>
      <c r="F17" s="22" t="s">
        <v>14</v>
      </c>
      <c r="G17" s="22" t="s">
        <v>15</v>
      </c>
      <c r="H17" s="22" t="s">
        <v>16</v>
      </c>
      <c r="I17" s="22" t="s">
        <v>17</v>
      </c>
      <c r="J17" s="22" t="s">
        <v>18</v>
      </c>
      <c r="K17" s="22" t="s">
        <v>19</v>
      </c>
      <c r="L17" s="22" t="s">
        <v>20</v>
      </c>
      <c r="M17" s="22" t="s">
        <v>21</v>
      </c>
      <c r="N17" s="22" t="s">
        <v>22</v>
      </c>
      <c r="O17" s="22" t="s">
        <v>23</v>
      </c>
    </row>
    <row r="18" spans="1:15" s="8" customFormat="1" ht="153" customHeight="1" thickBot="1" x14ac:dyDescent="0.3">
      <c r="A18" s="3">
        <v>1</v>
      </c>
      <c r="B18" s="4" t="s">
        <v>24</v>
      </c>
      <c r="C18" s="6" t="s">
        <v>25</v>
      </c>
      <c r="D18" s="5" t="s">
        <v>27</v>
      </c>
      <c r="E18" s="6" t="s">
        <v>28</v>
      </c>
      <c r="F18" s="6" t="s">
        <v>29</v>
      </c>
      <c r="G18" s="6" t="s">
        <v>158</v>
      </c>
      <c r="H18" s="6" t="s">
        <v>30</v>
      </c>
      <c r="I18" s="6" t="s">
        <v>31</v>
      </c>
      <c r="J18" s="29">
        <v>1</v>
      </c>
      <c r="K18" s="30">
        <v>41690</v>
      </c>
      <c r="L18" s="30">
        <v>41882</v>
      </c>
      <c r="M18" s="31">
        <f t="shared" ref="M18:M47" si="0">((L18-K18)/7)</f>
        <v>27.428571428571427</v>
      </c>
      <c r="N18" s="32">
        <v>1</v>
      </c>
      <c r="O18" s="7" t="s">
        <v>32</v>
      </c>
    </row>
    <row r="19" spans="1:15" s="8" customFormat="1" ht="129.75" customHeight="1" thickBot="1" x14ac:dyDescent="0.3">
      <c r="A19" s="3">
        <v>2</v>
      </c>
      <c r="B19" s="4" t="s">
        <v>33</v>
      </c>
      <c r="C19" s="6" t="s">
        <v>25</v>
      </c>
      <c r="D19" s="5" t="s">
        <v>34</v>
      </c>
      <c r="E19" s="6" t="s">
        <v>35</v>
      </c>
      <c r="F19" s="6" t="s">
        <v>36</v>
      </c>
      <c r="G19" s="6" t="s">
        <v>37</v>
      </c>
      <c r="H19" s="6" t="s">
        <v>38</v>
      </c>
      <c r="I19" s="6" t="s">
        <v>39</v>
      </c>
      <c r="J19" s="29">
        <v>8</v>
      </c>
      <c r="K19" s="30">
        <v>41730</v>
      </c>
      <c r="L19" s="30">
        <v>42035</v>
      </c>
      <c r="M19" s="31">
        <f t="shared" si="0"/>
        <v>43.571428571428569</v>
      </c>
      <c r="N19" s="33">
        <v>8</v>
      </c>
      <c r="O19" s="7" t="s">
        <v>159</v>
      </c>
    </row>
    <row r="20" spans="1:15" s="8" customFormat="1" ht="129.75" customHeight="1" thickBot="1" x14ac:dyDescent="0.3">
      <c r="A20" s="3">
        <v>3</v>
      </c>
      <c r="B20" s="4" t="s">
        <v>40</v>
      </c>
      <c r="C20" s="6" t="s">
        <v>25</v>
      </c>
      <c r="D20" s="5" t="s">
        <v>34</v>
      </c>
      <c r="E20" s="6" t="s">
        <v>35</v>
      </c>
      <c r="F20" s="6" t="s">
        <v>36</v>
      </c>
      <c r="G20" s="6" t="s">
        <v>37</v>
      </c>
      <c r="H20" s="6" t="s">
        <v>41</v>
      </c>
      <c r="I20" s="6" t="s">
        <v>42</v>
      </c>
      <c r="J20" s="29">
        <v>8</v>
      </c>
      <c r="K20" s="30">
        <v>41730</v>
      </c>
      <c r="L20" s="30">
        <v>42035</v>
      </c>
      <c r="M20" s="31">
        <f t="shared" si="0"/>
        <v>43.571428571428569</v>
      </c>
      <c r="N20" s="33">
        <v>8</v>
      </c>
      <c r="O20" s="7" t="s">
        <v>159</v>
      </c>
    </row>
    <row r="21" spans="1:15" s="8" customFormat="1" ht="147.75" customHeight="1" thickBot="1" x14ac:dyDescent="0.3">
      <c r="A21" s="3">
        <v>4</v>
      </c>
      <c r="B21" s="4" t="s">
        <v>43</v>
      </c>
      <c r="C21" s="6" t="s">
        <v>25</v>
      </c>
      <c r="D21" s="9" t="s">
        <v>44</v>
      </c>
      <c r="E21" s="10" t="s">
        <v>45</v>
      </c>
      <c r="F21" s="6" t="s">
        <v>46</v>
      </c>
      <c r="G21" s="6" t="s">
        <v>47</v>
      </c>
      <c r="H21" s="6" t="s">
        <v>48</v>
      </c>
      <c r="I21" s="6" t="s">
        <v>49</v>
      </c>
      <c r="J21" s="34">
        <v>1</v>
      </c>
      <c r="K21" s="30">
        <v>44105</v>
      </c>
      <c r="L21" s="35">
        <v>44135</v>
      </c>
      <c r="M21" s="36">
        <f t="shared" si="0"/>
        <v>4.2857142857142856</v>
      </c>
      <c r="N21" s="33">
        <v>1</v>
      </c>
      <c r="O21" s="7" t="s">
        <v>50</v>
      </c>
    </row>
    <row r="22" spans="1:15" s="8" customFormat="1" ht="142.5" customHeight="1" thickBot="1" x14ac:dyDescent="0.3">
      <c r="A22" s="3">
        <v>5</v>
      </c>
      <c r="B22" s="4" t="s">
        <v>51</v>
      </c>
      <c r="C22" s="6" t="s">
        <v>25</v>
      </c>
      <c r="D22" s="9" t="s">
        <v>44</v>
      </c>
      <c r="E22" s="10" t="s">
        <v>45</v>
      </c>
      <c r="F22" s="6" t="s">
        <v>46</v>
      </c>
      <c r="G22" s="6" t="s">
        <v>47</v>
      </c>
      <c r="H22" s="6" t="s">
        <v>52</v>
      </c>
      <c r="I22" s="6" t="s">
        <v>49</v>
      </c>
      <c r="J22" s="34">
        <v>3</v>
      </c>
      <c r="K22" s="30">
        <v>44136</v>
      </c>
      <c r="L22" s="35">
        <v>44408</v>
      </c>
      <c r="M22" s="36">
        <f t="shared" si="0"/>
        <v>38.857142857142854</v>
      </c>
      <c r="N22" s="33">
        <v>0</v>
      </c>
      <c r="O22" s="7" t="s">
        <v>50</v>
      </c>
    </row>
    <row r="23" spans="1:15" s="8" customFormat="1" ht="144.75" customHeight="1" thickBot="1" x14ac:dyDescent="0.3">
      <c r="A23" s="3">
        <v>6</v>
      </c>
      <c r="B23" s="4" t="s">
        <v>53</v>
      </c>
      <c r="C23" s="6" t="s">
        <v>25</v>
      </c>
      <c r="D23" s="9" t="s">
        <v>44</v>
      </c>
      <c r="E23" s="10" t="s">
        <v>45</v>
      </c>
      <c r="F23" s="6" t="s">
        <v>46</v>
      </c>
      <c r="G23" s="6" t="s">
        <v>47</v>
      </c>
      <c r="H23" s="6" t="s">
        <v>54</v>
      </c>
      <c r="I23" s="6" t="s">
        <v>49</v>
      </c>
      <c r="J23" s="34">
        <v>3</v>
      </c>
      <c r="K23" s="30">
        <v>44136</v>
      </c>
      <c r="L23" s="35">
        <v>44407</v>
      </c>
      <c r="M23" s="36">
        <f t="shared" si="0"/>
        <v>38.714285714285715</v>
      </c>
      <c r="N23" s="33">
        <v>0</v>
      </c>
      <c r="O23" s="7" t="s">
        <v>55</v>
      </c>
    </row>
    <row r="24" spans="1:15" s="8" customFormat="1" ht="129.75" customHeight="1" thickBot="1" x14ac:dyDescent="0.3">
      <c r="A24" s="3">
        <v>7</v>
      </c>
      <c r="B24" s="4" t="s">
        <v>56</v>
      </c>
      <c r="C24" s="6" t="s">
        <v>25</v>
      </c>
      <c r="D24" s="5" t="s">
        <v>57</v>
      </c>
      <c r="E24" s="6" t="s">
        <v>58</v>
      </c>
      <c r="F24" s="6" t="s">
        <v>59</v>
      </c>
      <c r="G24" s="6" t="s">
        <v>60</v>
      </c>
      <c r="H24" s="6" t="s">
        <v>61</v>
      </c>
      <c r="I24" s="6" t="s">
        <v>62</v>
      </c>
      <c r="J24" s="37">
        <v>2</v>
      </c>
      <c r="K24" s="30">
        <v>43132</v>
      </c>
      <c r="L24" s="35">
        <v>43220</v>
      </c>
      <c r="M24" s="31">
        <f t="shared" si="0"/>
        <v>12.571428571428571</v>
      </c>
      <c r="N24" s="33">
        <v>2</v>
      </c>
      <c r="O24" s="7" t="s">
        <v>160</v>
      </c>
    </row>
    <row r="25" spans="1:15" s="8" customFormat="1" ht="129.75" customHeight="1" thickBot="1" x14ac:dyDescent="0.3">
      <c r="A25" s="3">
        <v>8</v>
      </c>
      <c r="B25" s="4" t="s">
        <v>63</v>
      </c>
      <c r="C25" s="6" t="s">
        <v>25</v>
      </c>
      <c r="D25" s="5" t="s">
        <v>57</v>
      </c>
      <c r="E25" s="6" t="s">
        <v>58</v>
      </c>
      <c r="F25" s="6" t="s">
        <v>59</v>
      </c>
      <c r="G25" s="6" t="s">
        <v>60</v>
      </c>
      <c r="H25" s="6" t="s">
        <v>64</v>
      </c>
      <c r="I25" s="6" t="s">
        <v>62</v>
      </c>
      <c r="J25" s="37">
        <v>4</v>
      </c>
      <c r="K25" s="30">
        <v>43221</v>
      </c>
      <c r="L25" s="35">
        <v>43281</v>
      </c>
      <c r="M25" s="31">
        <f t="shared" si="0"/>
        <v>8.5714285714285712</v>
      </c>
      <c r="N25" s="33">
        <v>2</v>
      </c>
      <c r="O25" s="7" t="s">
        <v>160</v>
      </c>
    </row>
    <row r="26" spans="1:15" s="8" customFormat="1" ht="129.75" customHeight="1" thickBot="1" x14ac:dyDescent="0.3">
      <c r="A26" s="3">
        <v>9</v>
      </c>
      <c r="B26" s="4" t="s">
        <v>65</v>
      </c>
      <c r="C26" s="6" t="s">
        <v>25</v>
      </c>
      <c r="D26" s="5" t="s">
        <v>57</v>
      </c>
      <c r="E26" s="6" t="s">
        <v>58</v>
      </c>
      <c r="F26" s="6" t="s">
        <v>59</v>
      </c>
      <c r="G26" s="6" t="s">
        <v>60</v>
      </c>
      <c r="H26" s="6" t="s">
        <v>66</v>
      </c>
      <c r="I26" s="6" t="s">
        <v>62</v>
      </c>
      <c r="J26" s="37">
        <v>4</v>
      </c>
      <c r="K26" s="30">
        <v>43282</v>
      </c>
      <c r="L26" s="35">
        <v>43343</v>
      </c>
      <c r="M26" s="31">
        <f t="shared" si="0"/>
        <v>8.7142857142857135</v>
      </c>
      <c r="N26" s="33">
        <v>2</v>
      </c>
      <c r="O26" s="7" t="s">
        <v>160</v>
      </c>
    </row>
    <row r="27" spans="1:15" s="8" customFormat="1" ht="129.75" customHeight="1" thickBot="1" x14ac:dyDescent="0.3">
      <c r="A27" s="3">
        <v>10</v>
      </c>
      <c r="B27" s="4" t="s">
        <v>67</v>
      </c>
      <c r="C27" s="6" t="s">
        <v>25</v>
      </c>
      <c r="D27" s="5" t="s">
        <v>57</v>
      </c>
      <c r="E27" s="6" t="s">
        <v>58</v>
      </c>
      <c r="F27" s="6" t="s">
        <v>59</v>
      </c>
      <c r="G27" s="6" t="s">
        <v>60</v>
      </c>
      <c r="H27" s="6" t="s">
        <v>68</v>
      </c>
      <c r="I27" s="6" t="s">
        <v>62</v>
      </c>
      <c r="J27" s="37">
        <v>2</v>
      </c>
      <c r="K27" s="30">
        <v>43344</v>
      </c>
      <c r="L27" s="35">
        <v>43434</v>
      </c>
      <c r="M27" s="31">
        <f t="shared" si="0"/>
        <v>12.857142857142858</v>
      </c>
      <c r="N27" s="33">
        <v>2</v>
      </c>
      <c r="O27" s="7" t="s">
        <v>160</v>
      </c>
    </row>
    <row r="28" spans="1:15" s="8" customFormat="1" ht="129.75" customHeight="1" thickBot="1" x14ac:dyDescent="0.3">
      <c r="A28" s="3">
        <v>11</v>
      </c>
      <c r="B28" s="4" t="s">
        <v>69</v>
      </c>
      <c r="C28" s="6" t="s">
        <v>25</v>
      </c>
      <c r="D28" s="5" t="s">
        <v>57</v>
      </c>
      <c r="E28" s="6" t="s">
        <v>58</v>
      </c>
      <c r="F28" s="6" t="s">
        <v>59</v>
      </c>
      <c r="G28" s="6" t="s">
        <v>60</v>
      </c>
      <c r="H28" s="6" t="s">
        <v>70</v>
      </c>
      <c r="I28" s="6" t="s">
        <v>62</v>
      </c>
      <c r="J28" s="37">
        <v>6</v>
      </c>
      <c r="K28" s="30">
        <v>43435</v>
      </c>
      <c r="L28" s="35">
        <v>43495</v>
      </c>
      <c r="M28" s="31">
        <f t="shared" si="0"/>
        <v>8.5714285714285712</v>
      </c>
      <c r="N28" s="33">
        <v>6</v>
      </c>
      <c r="O28" s="7" t="s">
        <v>160</v>
      </c>
    </row>
    <row r="29" spans="1:15" s="8" customFormat="1" ht="129.75" customHeight="1" thickBot="1" x14ac:dyDescent="0.3">
      <c r="A29" s="3">
        <v>12</v>
      </c>
      <c r="B29" s="4" t="s">
        <v>71</v>
      </c>
      <c r="C29" s="6" t="s">
        <v>25</v>
      </c>
      <c r="D29" s="5" t="s">
        <v>57</v>
      </c>
      <c r="E29" s="6" t="s">
        <v>58</v>
      </c>
      <c r="F29" s="6" t="s">
        <v>59</v>
      </c>
      <c r="G29" s="6" t="s">
        <v>60</v>
      </c>
      <c r="H29" s="6" t="s">
        <v>72</v>
      </c>
      <c r="I29" s="6" t="s">
        <v>161</v>
      </c>
      <c r="J29" s="37">
        <v>9</v>
      </c>
      <c r="K29" s="30">
        <v>43160</v>
      </c>
      <c r="L29" s="35">
        <v>43524</v>
      </c>
      <c r="M29" s="31">
        <f t="shared" si="0"/>
        <v>52</v>
      </c>
      <c r="N29" s="33">
        <v>9</v>
      </c>
      <c r="O29" s="7" t="s">
        <v>160</v>
      </c>
    </row>
    <row r="30" spans="1:15" s="8" customFormat="1" ht="129.75" customHeight="1" thickBot="1" x14ac:dyDescent="0.3">
      <c r="A30" s="3">
        <v>13</v>
      </c>
      <c r="B30" s="4" t="s">
        <v>73</v>
      </c>
      <c r="C30" s="6" t="s">
        <v>25</v>
      </c>
      <c r="D30" s="5" t="s">
        <v>74</v>
      </c>
      <c r="E30" s="6" t="s">
        <v>75</v>
      </c>
      <c r="F30" s="6" t="s">
        <v>76</v>
      </c>
      <c r="G30" s="6" t="s">
        <v>77</v>
      </c>
      <c r="H30" s="6" t="s">
        <v>78</v>
      </c>
      <c r="I30" s="6" t="s">
        <v>49</v>
      </c>
      <c r="J30" s="38">
        <v>4</v>
      </c>
      <c r="K30" s="30">
        <v>43115</v>
      </c>
      <c r="L30" s="35">
        <v>43465</v>
      </c>
      <c r="M30" s="31">
        <f t="shared" si="0"/>
        <v>50</v>
      </c>
      <c r="N30" s="33">
        <v>4</v>
      </c>
      <c r="O30" s="7" t="s">
        <v>162</v>
      </c>
    </row>
    <row r="31" spans="1:15" s="8" customFormat="1" ht="129.75" customHeight="1" thickBot="1" x14ac:dyDescent="0.3">
      <c r="A31" s="3">
        <v>14</v>
      </c>
      <c r="B31" s="4" t="s">
        <v>79</v>
      </c>
      <c r="C31" s="6" t="s">
        <v>25</v>
      </c>
      <c r="D31" s="5" t="s">
        <v>74</v>
      </c>
      <c r="E31" s="6" t="s">
        <v>75</v>
      </c>
      <c r="F31" s="6" t="s">
        <v>76</v>
      </c>
      <c r="G31" s="6" t="s">
        <v>77</v>
      </c>
      <c r="H31" s="6" t="s">
        <v>80</v>
      </c>
      <c r="I31" s="6" t="s">
        <v>81</v>
      </c>
      <c r="J31" s="38">
        <v>2</v>
      </c>
      <c r="K31" s="30">
        <v>43115</v>
      </c>
      <c r="L31" s="35">
        <v>43465</v>
      </c>
      <c r="M31" s="31">
        <f t="shared" si="0"/>
        <v>50</v>
      </c>
      <c r="N31" s="33">
        <v>4</v>
      </c>
      <c r="O31" s="7" t="s">
        <v>162</v>
      </c>
    </row>
    <row r="32" spans="1:15" s="8" customFormat="1" ht="129.75" customHeight="1" thickBot="1" x14ac:dyDescent="0.3">
      <c r="A32" s="3">
        <v>15</v>
      </c>
      <c r="B32" s="4" t="s">
        <v>82</v>
      </c>
      <c r="C32" s="6" t="s">
        <v>25</v>
      </c>
      <c r="D32" s="9" t="s">
        <v>83</v>
      </c>
      <c r="E32" s="6" t="s">
        <v>84</v>
      </c>
      <c r="F32" s="6" t="s">
        <v>85</v>
      </c>
      <c r="G32" s="6" t="s">
        <v>86</v>
      </c>
      <c r="H32" s="6" t="s">
        <v>87</v>
      </c>
      <c r="I32" s="6" t="s">
        <v>88</v>
      </c>
      <c r="J32" s="29">
        <v>1</v>
      </c>
      <c r="K32" s="30">
        <v>41687</v>
      </c>
      <c r="L32" s="35">
        <v>41851</v>
      </c>
      <c r="M32" s="31">
        <f t="shared" si="0"/>
        <v>23.428571428571427</v>
      </c>
      <c r="N32" s="33">
        <v>1</v>
      </c>
      <c r="O32" s="7" t="s">
        <v>50</v>
      </c>
    </row>
    <row r="33" spans="1:15" s="8" customFormat="1" ht="129.75" customHeight="1" thickBot="1" x14ac:dyDescent="0.3">
      <c r="A33" s="3">
        <v>16</v>
      </c>
      <c r="B33" s="4" t="s">
        <v>89</v>
      </c>
      <c r="C33" s="6" t="s">
        <v>25</v>
      </c>
      <c r="D33" s="9" t="s">
        <v>83</v>
      </c>
      <c r="E33" s="6" t="s">
        <v>84</v>
      </c>
      <c r="F33" s="6" t="s">
        <v>85</v>
      </c>
      <c r="G33" s="6" t="s">
        <v>86</v>
      </c>
      <c r="H33" s="6" t="s">
        <v>90</v>
      </c>
      <c r="I33" s="6" t="s">
        <v>91</v>
      </c>
      <c r="J33" s="29">
        <v>1</v>
      </c>
      <c r="K33" s="30">
        <v>41687</v>
      </c>
      <c r="L33" s="35">
        <v>42004</v>
      </c>
      <c r="M33" s="31">
        <f t="shared" si="0"/>
        <v>45.285714285714285</v>
      </c>
      <c r="N33" s="33">
        <v>1</v>
      </c>
      <c r="O33" s="7" t="s">
        <v>50</v>
      </c>
    </row>
    <row r="34" spans="1:15" s="13" customFormat="1" ht="153" customHeight="1" thickBot="1" x14ac:dyDescent="0.3">
      <c r="A34" s="3">
        <v>17</v>
      </c>
      <c r="B34" s="4" t="s">
        <v>92</v>
      </c>
      <c r="C34" s="10" t="s">
        <v>25</v>
      </c>
      <c r="D34" s="9" t="s">
        <v>93</v>
      </c>
      <c r="E34" s="6" t="s">
        <v>94</v>
      </c>
      <c r="F34" s="6" t="s">
        <v>95</v>
      </c>
      <c r="G34" s="6" t="s">
        <v>96</v>
      </c>
      <c r="H34" s="6" t="s">
        <v>97</v>
      </c>
      <c r="I34" s="6" t="s">
        <v>98</v>
      </c>
      <c r="J34" s="39">
        <v>1</v>
      </c>
      <c r="K34" s="40">
        <v>41821</v>
      </c>
      <c r="L34" s="40">
        <v>42004</v>
      </c>
      <c r="M34" s="41">
        <f t="shared" si="0"/>
        <v>26.142857142857142</v>
      </c>
      <c r="N34" s="42">
        <v>1</v>
      </c>
      <c r="O34" s="12" t="s">
        <v>32</v>
      </c>
    </row>
    <row r="35" spans="1:15" s="8" customFormat="1" ht="129.75" customHeight="1" thickBot="1" x14ac:dyDescent="0.3">
      <c r="A35" s="3">
        <v>18</v>
      </c>
      <c r="B35" s="4" t="s">
        <v>99</v>
      </c>
      <c r="C35" s="6" t="s">
        <v>25</v>
      </c>
      <c r="D35" s="14" t="s">
        <v>100</v>
      </c>
      <c r="E35" s="10" t="s">
        <v>101</v>
      </c>
      <c r="F35" s="6" t="s">
        <v>102</v>
      </c>
      <c r="G35" s="6" t="s">
        <v>103</v>
      </c>
      <c r="H35" s="6" t="s">
        <v>104</v>
      </c>
      <c r="I35" s="6" t="s">
        <v>105</v>
      </c>
      <c r="J35" s="43">
        <v>6</v>
      </c>
      <c r="K35" s="44">
        <v>41852</v>
      </c>
      <c r="L35" s="45">
        <v>42216</v>
      </c>
      <c r="M35" s="46">
        <f t="shared" si="0"/>
        <v>52</v>
      </c>
      <c r="N35" s="47">
        <v>6</v>
      </c>
      <c r="O35" s="12" t="s">
        <v>163</v>
      </c>
    </row>
    <row r="36" spans="1:15" s="8" customFormat="1" ht="129.75" customHeight="1" thickBot="1" x14ac:dyDescent="0.3">
      <c r="A36" s="3">
        <v>19</v>
      </c>
      <c r="B36" s="4" t="s">
        <v>106</v>
      </c>
      <c r="C36" s="6" t="s">
        <v>25</v>
      </c>
      <c r="D36" s="14" t="s">
        <v>107</v>
      </c>
      <c r="E36" s="6" t="s">
        <v>108</v>
      </c>
      <c r="F36" s="6" t="s">
        <v>109</v>
      </c>
      <c r="G36" s="6" t="s">
        <v>110</v>
      </c>
      <c r="H36" s="6" t="s">
        <v>111</v>
      </c>
      <c r="I36" s="6" t="s">
        <v>112</v>
      </c>
      <c r="J36" s="48">
        <v>4</v>
      </c>
      <c r="K36" s="49">
        <v>43115</v>
      </c>
      <c r="L36" s="40">
        <v>44408</v>
      </c>
      <c r="M36" s="46">
        <f t="shared" si="0"/>
        <v>184.71428571428572</v>
      </c>
      <c r="N36" s="47">
        <v>4</v>
      </c>
      <c r="O36" s="12" t="s">
        <v>50</v>
      </c>
    </row>
    <row r="37" spans="1:15" s="8" customFormat="1" ht="129.75" customHeight="1" thickBot="1" x14ac:dyDescent="0.3">
      <c r="A37" s="3">
        <v>20</v>
      </c>
      <c r="B37" s="4" t="s">
        <v>113</v>
      </c>
      <c r="C37" s="6" t="s">
        <v>25</v>
      </c>
      <c r="D37" s="14" t="s">
        <v>107</v>
      </c>
      <c r="E37" s="6" t="s">
        <v>108</v>
      </c>
      <c r="F37" s="6" t="s">
        <v>109</v>
      </c>
      <c r="G37" s="6" t="s">
        <v>114</v>
      </c>
      <c r="H37" s="6" t="s">
        <v>115</v>
      </c>
      <c r="I37" s="6" t="s">
        <v>116</v>
      </c>
      <c r="J37" s="48">
        <v>4</v>
      </c>
      <c r="K37" s="49">
        <v>43115</v>
      </c>
      <c r="L37" s="40">
        <v>44408</v>
      </c>
      <c r="M37" s="46">
        <f t="shared" si="0"/>
        <v>184.71428571428572</v>
      </c>
      <c r="N37" s="47">
        <v>4</v>
      </c>
      <c r="O37" s="12" t="s">
        <v>50</v>
      </c>
    </row>
    <row r="38" spans="1:15" s="8" customFormat="1" ht="129.75" customHeight="1" thickBot="1" x14ac:dyDescent="0.3">
      <c r="A38" s="3">
        <v>21</v>
      </c>
      <c r="B38" s="4" t="s">
        <v>117</v>
      </c>
      <c r="C38" s="6" t="s">
        <v>25</v>
      </c>
      <c r="D38" s="14" t="s">
        <v>107</v>
      </c>
      <c r="E38" s="6" t="s">
        <v>108</v>
      </c>
      <c r="F38" s="6" t="s">
        <v>109</v>
      </c>
      <c r="G38" s="6" t="s">
        <v>118</v>
      </c>
      <c r="H38" s="6" t="s">
        <v>119</v>
      </c>
      <c r="I38" s="6" t="s">
        <v>120</v>
      </c>
      <c r="J38" s="48">
        <v>4</v>
      </c>
      <c r="K38" s="49">
        <v>43115</v>
      </c>
      <c r="L38" s="40">
        <v>44408</v>
      </c>
      <c r="M38" s="46">
        <f t="shared" si="0"/>
        <v>184.71428571428572</v>
      </c>
      <c r="N38" s="47">
        <v>4</v>
      </c>
      <c r="O38" s="12" t="s">
        <v>50</v>
      </c>
    </row>
    <row r="39" spans="1:15" s="8" customFormat="1" ht="129.75" customHeight="1" thickBot="1" x14ac:dyDescent="0.3">
      <c r="A39" s="3">
        <v>22</v>
      </c>
      <c r="B39" s="4" t="s">
        <v>121</v>
      </c>
      <c r="C39" s="6" t="s">
        <v>25</v>
      </c>
      <c r="D39" s="14" t="s">
        <v>122</v>
      </c>
      <c r="E39" s="6" t="s">
        <v>123</v>
      </c>
      <c r="F39" s="6" t="s">
        <v>124</v>
      </c>
      <c r="G39" s="6" t="s">
        <v>125</v>
      </c>
      <c r="H39" s="6" t="s">
        <v>126</v>
      </c>
      <c r="I39" s="6" t="s">
        <v>127</v>
      </c>
      <c r="J39" s="50">
        <v>4</v>
      </c>
      <c r="K39" s="49">
        <v>41866</v>
      </c>
      <c r="L39" s="40">
        <v>42185</v>
      </c>
      <c r="M39" s="46">
        <f t="shared" si="0"/>
        <v>45.571428571428569</v>
      </c>
      <c r="N39" s="47">
        <v>1</v>
      </c>
      <c r="O39" s="12" t="s">
        <v>164</v>
      </c>
    </row>
    <row r="40" spans="1:15" s="13" customFormat="1" ht="129.75" customHeight="1" thickBot="1" x14ac:dyDescent="0.3">
      <c r="A40" s="3">
        <v>23</v>
      </c>
      <c r="B40" s="19" t="s">
        <v>128</v>
      </c>
      <c r="C40" s="10" t="s">
        <v>25</v>
      </c>
      <c r="D40" s="11" t="s">
        <v>129</v>
      </c>
      <c r="E40" s="10" t="s">
        <v>130</v>
      </c>
      <c r="F40" s="10" t="s">
        <v>131</v>
      </c>
      <c r="G40" s="10" t="s">
        <v>132</v>
      </c>
      <c r="H40" s="10" t="s">
        <v>133</v>
      </c>
      <c r="I40" s="10" t="s">
        <v>134</v>
      </c>
      <c r="J40" s="39">
        <v>1</v>
      </c>
      <c r="K40" s="40">
        <v>44378</v>
      </c>
      <c r="L40" s="40">
        <v>44438</v>
      </c>
      <c r="M40" s="41">
        <f t="shared" si="0"/>
        <v>8.5714285714285712</v>
      </c>
      <c r="N40" s="42">
        <v>1</v>
      </c>
      <c r="O40" s="20" t="s">
        <v>165</v>
      </c>
    </row>
    <row r="41" spans="1:15" s="13" customFormat="1" ht="129.75" customHeight="1" thickBot="1" x14ac:dyDescent="0.3">
      <c r="A41" s="3">
        <v>24</v>
      </c>
      <c r="B41" s="19" t="s">
        <v>135</v>
      </c>
      <c r="C41" s="10" t="s">
        <v>25</v>
      </c>
      <c r="D41" s="11" t="s">
        <v>129</v>
      </c>
      <c r="E41" s="10" t="s">
        <v>130</v>
      </c>
      <c r="F41" s="10" t="s">
        <v>131</v>
      </c>
      <c r="G41" s="10" t="s">
        <v>132</v>
      </c>
      <c r="H41" s="10" t="s">
        <v>136</v>
      </c>
      <c r="I41" s="10" t="s">
        <v>137</v>
      </c>
      <c r="J41" s="39">
        <v>1</v>
      </c>
      <c r="K41" s="40">
        <v>44563</v>
      </c>
      <c r="L41" s="40">
        <v>44620</v>
      </c>
      <c r="M41" s="41">
        <f t="shared" si="0"/>
        <v>8.1428571428571423</v>
      </c>
      <c r="N41" s="42">
        <v>1</v>
      </c>
      <c r="O41" s="20" t="s">
        <v>165</v>
      </c>
    </row>
    <row r="42" spans="1:15" s="8" customFormat="1" ht="129.75" customHeight="1" thickBot="1" x14ac:dyDescent="0.3">
      <c r="A42" s="3">
        <v>25</v>
      </c>
      <c r="B42" s="4" t="s">
        <v>138</v>
      </c>
      <c r="C42" s="6" t="s">
        <v>25</v>
      </c>
      <c r="D42" s="15" t="s">
        <v>139</v>
      </c>
      <c r="E42" s="6" t="s">
        <v>140</v>
      </c>
      <c r="F42" s="6" t="s">
        <v>109</v>
      </c>
      <c r="G42" s="6" t="s">
        <v>110</v>
      </c>
      <c r="H42" s="6" t="s">
        <v>111</v>
      </c>
      <c r="I42" s="6" t="s">
        <v>112</v>
      </c>
      <c r="J42" s="48">
        <v>4</v>
      </c>
      <c r="K42" s="49">
        <v>43115</v>
      </c>
      <c r="L42" s="40">
        <v>44408</v>
      </c>
      <c r="M42" s="46">
        <f t="shared" si="0"/>
        <v>184.71428571428572</v>
      </c>
      <c r="N42" s="47">
        <v>4</v>
      </c>
      <c r="O42" s="12" t="s">
        <v>50</v>
      </c>
    </row>
    <row r="43" spans="1:15" s="8" customFormat="1" ht="129.75" customHeight="1" thickBot="1" x14ac:dyDescent="0.3">
      <c r="A43" s="3">
        <v>26</v>
      </c>
      <c r="B43" s="4" t="s">
        <v>141</v>
      </c>
      <c r="C43" s="6" t="s">
        <v>25</v>
      </c>
      <c r="D43" s="16" t="s">
        <v>139</v>
      </c>
      <c r="E43" s="6" t="s">
        <v>140</v>
      </c>
      <c r="F43" s="6" t="s">
        <v>109</v>
      </c>
      <c r="G43" s="6" t="s">
        <v>114</v>
      </c>
      <c r="H43" s="6" t="s">
        <v>115</v>
      </c>
      <c r="I43" s="6" t="s">
        <v>116</v>
      </c>
      <c r="J43" s="48">
        <v>4</v>
      </c>
      <c r="K43" s="49">
        <v>43115</v>
      </c>
      <c r="L43" s="40">
        <v>44408</v>
      </c>
      <c r="M43" s="46">
        <f t="shared" si="0"/>
        <v>184.71428571428572</v>
      </c>
      <c r="N43" s="47">
        <v>4</v>
      </c>
      <c r="O43" s="12" t="s">
        <v>50</v>
      </c>
    </row>
    <row r="44" spans="1:15" s="8" customFormat="1" ht="129.75" customHeight="1" thickBot="1" x14ac:dyDescent="0.3">
      <c r="A44" s="3">
        <v>27</v>
      </c>
      <c r="B44" s="4" t="s">
        <v>142</v>
      </c>
      <c r="C44" s="6" t="s">
        <v>25</v>
      </c>
      <c r="D44" s="16" t="s">
        <v>139</v>
      </c>
      <c r="E44" s="6" t="s">
        <v>140</v>
      </c>
      <c r="F44" s="6" t="s">
        <v>109</v>
      </c>
      <c r="G44" s="6" t="s">
        <v>118</v>
      </c>
      <c r="H44" s="6" t="s">
        <v>119</v>
      </c>
      <c r="I44" s="6" t="s">
        <v>120</v>
      </c>
      <c r="J44" s="48">
        <v>4</v>
      </c>
      <c r="K44" s="49">
        <v>43115</v>
      </c>
      <c r="L44" s="40">
        <v>44408</v>
      </c>
      <c r="M44" s="46">
        <f t="shared" si="0"/>
        <v>184.71428571428572</v>
      </c>
      <c r="N44" s="47">
        <v>4</v>
      </c>
      <c r="O44" s="12" t="s">
        <v>50</v>
      </c>
    </row>
    <row r="45" spans="1:15" s="8" customFormat="1" ht="129.75" customHeight="1" thickBot="1" x14ac:dyDescent="0.3">
      <c r="A45" s="3">
        <v>28</v>
      </c>
      <c r="B45" s="4" t="s">
        <v>143</v>
      </c>
      <c r="C45" s="6" t="s">
        <v>25</v>
      </c>
      <c r="D45" s="16" t="s">
        <v>144</v>
      </c>
      <c r="E45" s="6" t="s">
        <v>145</v>
      </c>
      <c r="F45" s="6" t="s">
        <v>146</v>
      </c>
      <c r="G45" s="6" t="s">
        <v>147</v>
      </c>
      <c r="H45" s="6" t="s">
        <v>148</v>
      </c>
      <c r="I45" s="6" t="s">
        <v>149</v>
      </c>
      <c r="J45" s="48">
        <v>4</v>
      </c>
      <c r="K45" s="49">
        <v>43115</v>
      </c>
      <c r="L45" s="40">
        <v>44408</v>
      </c>
      <c r="M45" s="46">
        <f t="shared" si="0"/>
        <v>184.71428571428572</v>
      </c>
      <c r="N45" s="47">
        <v>0</v>
      </c>
      <c r="O45" s="12" t="s">
        <v>50</v>
      </c>
    </row>
    <row r="46" spans="1:15" s="8" customFormat="1" ht="147" customHeight="1" thickBot="1" x14ac:dyDescent="0.3">
      <c r="A46" s="3">
        <v>29</v>
      </c>
      <c r="B46" s="4" t="s">
        <v>150</v>
      </c>
      <c r="C46" s="10" t="s">
        <v>25</v>
      </c>
      <c r="D46" s="17" t="s">
        <v>151</v>
      </c>
      <c r="E46" s="10" t="s">
        <v>166</v>
      </c>
      <c r="F46" s="10" t="s">
        <v>152</v>
      </c>
      <c r="G46" s="10" t="s">
        <v>153</v>
      </c>
      <c r="H46" s="10" t="s">
        <v>154</v>
      </c>
      <c r="I46" s="10" t="s">
        <v>155</v>
      </c>
      <c r="J46" s="51">
        <v>1</v>
      </c>
      <c r="K46" s="52">
        <v>44200</v>
      </c>
      <c r="L46" s="52">
        <v>44377</v>
      </c>
      <c r="M46" s="41">
        <f t="shared" si="0"/>
        <v>25.285714285714285</v>
      </c>
      <c r="N46" s="53">
        <v>0</v>
      </c>
      <c r="O46" s="12" t="s">
        <v>156</v>
      </c>
    </row>
    <row r="47" spans="1:15" s="8" customFormat="1" ht="152.25" customHeight="1" thickBot="1" x14ac:dyDescent="0.3">
      <c r="A47" s="3">
        <v>30</v>
      </c>
      <c r="B47" s="4" t="s">
        <v>157</v>
      </c>
      <c r="C47" s="10" t="s">
        <v>25</v>
      </c>
      <c r="D47" s="17" t="s">
        <v>151</v>
      </c>
      <c r="E47" s="10" t="s">
        <v>167</v>
      </c>
      <c r="F47" s="10" t="s">
        <v>152</v>
      </c>
      <c r="G47" s="10" t="s">
        <v>153</v>
      </c>
      <c r="H47" s="10" t="s">
        <v>168</v>
      </c>
      <c r="I47" s="10" t="s">
        <v>155</v>
      </c>
      <c r="J47" s="51">
        <v>1</v>
      </c>
      <c r="K47" s="52">
        <v>44200</v>
      </c>
      <c r="L47" s="52">
        <v>44377</v>
      </c>
      <c r="M47" s="41">
        <f t="shared" si="0"/>
        <v>25.285714285714285</v>
      </c>
      <c r="N47" s="53">
        <v>0</v>
      </c>
      <c r="O47" s="12" t="s">
        <v>156</v>
      </c>
    </row>
    <row r="48" spans="1:15" x14ac:dyDescent="0.25">
      <c r="C48" s="21"/>
    </row>
    <row r="49" spans="1:1" x14ac:dyDescent="0.25">
      <c r="A49" s="23" t="s">
        <v>169</v>
      </c>
    </row>
    <row r="50" spans="1:1" x14ac:dyDescent="0.25">
      <c r="A50" s="23" t="s">
        <v>170</v>
      </c>
    </row>
    <row r="51" spans="1:1" x14ac:dyDescent="0.25">
      <c r="A51" s="23" t="s">
        <v>171</v>
      </c>
    </row>
    <row r="351010" spans="1:1" x14ac:dyDescent="0.25">
      <c r="A351010" t="s">
        <v>25</v>
      </c>
    </row>
    <row r="351011" spans="1:1" x14ac:dyDescent="0.25">
      <c r="A351011" t="s">
        <v>26</v>
      </c>
    </row>
  </sheetData>
  <sheetProtection algorithmName="SHA-512" hashValue="U9Ki2YQ3nvzTIwlJK+iVv16nCW4M11EqcuP4bCwgAPfNov9De4IYyknbFjoV8c8ESpmdD5r9Xrs/i9dATbvvaw==" saltValue="GaIAe2j5zWEzL9CvJILl3Q==" spinCount="100000" sheet="1" objects="1" scenarios="1"/>
  <mergeCells count="1">
    <mergeCell ref="B15:O15"/>
  </mergeCells>
  <dataValidations count="2">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8" xr:uid="{00000000-0002-0000-00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8:C47" xr:uid="{00000000-0002-0000-0000-000001000000}">
      <formula1>$A$351000:$A$351002</formula1>
    </dataValidation>
  </dataValidation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2021-07-06T15:20:25Z</dcterms:created>
  <dcterms:modified xsi:type="dcterms:W3CDTF">2021-07-22T21:27:56Z</dcterms:modified>
</cp:coreProperties>
</file>