
<file path=[Content_Types].xml><?xml version="1.0" encoding="utf-8"?>
<Types xmlns="http://schemas.openxmlformats.org/package/2006/content-type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centraldeinversionessa-my.sharepoint.com/personal/jigonzalez_cisa_gov_co/Documents/Documentos/Actualización página web 2022/Auditoria/"/>
    </mc:Choice>
  </mc:AlternateContent>
  <xr:revisionPtr revIDLastSave="0" documentId="8_{13BA6B63-0A62-45DD-8F83-0ED88F14D6DC}" xr6:coauthVersionLast="47" xr6:coauthVersionMax="47" xr10:uidLastSave="{00000000-0000-0000-0000-000000000000}"/>
  <bookViews>
    <workbookView xWindow="-110" yWindow="-110" windowWidth="19420" windowHeight="10420" xr2:uid="{00000000-000D-0000-FFFF-FFFF00000000}"/>
  </bookViews>
  <sheets>
    <sheet name="F14.1  PLANES DE MEJORAMIENT..." sheetId="1" r:id="rId1"/>
  </sheet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9" i="1" l="1"/>
  <c r="M38" i="1"/>
  <c r="M37" i="1"/>
  <c r="M36" i="1"/>
  <c r="M35" i="1"/>
  <c r="M34" i="1"/>
  <c r="M33" i="1"/>
  <c r="M32" i="1"/>
  <c r="M31" i="1"/>
  <c r="M30" i="1"/>
  <c r="M29" i="1"/>
  <c r="M28" i="1"/>
  <c r="M27" i="1"/>
  <c r="M26" i="1"/>
  <c r="M25" i="1"/>
  <c r="M24" i="1"/>
  <c r="M23" i="1"/>
  <c r="M22" i="1"/>
  <c r="M21" i="1"/>
  <c r="M20" i="1"/>
  <c r="M19" i="1"/>
  <c r="M18" i="1"/>
  <c r="M17" i="1"/>
</calcChain>
</file>

<file path=xl/sharedStrings.xml><?xml version="1.0" encoding="utf-8"?>
<sst xmlns="http://schemas.openxmlformats.org/spreadsheetml/2006/main" count="236" uniqueCount="139">
  <si>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</si>
  <si>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</si>
  <si>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</si>
  <si>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</si>
  <si>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</si>
  <si>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</si>
  <si>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</si>
  <si>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</si>
  <si>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</si>
  <si>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</si>
  <si>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</si>
  <si>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</si>
  <si>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</si>
  <si>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</si>
  <si>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</si>
  <si>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</si>
  <si>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</si>
  <si>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</si>
  <si>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</si>
  <si>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</si>
  <si>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</si>
  <si>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</si>
  <si>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</si>
  <si>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</si>
  <si>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</si>
  <si>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</si>
  <si>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</si>
  <si>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H08Feb14</t>
  </si>
  <si>
    <t>Supervisión
Se encuentra que, ni en las carpetas contractuales ni en los documentos referentes a la supervisión contractual, remitidos por la Entidad, se evidencian soportes suficientes que den cuenta de una adecuada labor de control y seguimiento de los contratos, propio de los supervisor (H08-feb14)</t>
  </si>
  <si>
    <t>Lo anterior se origina, además del incumplimiento de los deberes impuestos a los supervisores en el reglamento interno, por debilidades en las labores de control y seguimiento en la ejecución contractual</t>
  </si>
  <si>
    <t>Modificar el Manual de Contratación de CISA, incluyendo un formato que permita al supervisor un mejor seguimiento contractual, el contenido mínimo será: cumplimiento, seguimiento a obligaciones legales, avance de ejecución en plazo y presupuesto, calidad de la prestación del servicio, informes del contratista y procedencia del pago del (os) instala miento(s) del valor del contrato.</t>
  </si>
  <si>
    <t>Realizar  una campaña general  sobre el uso del formato de supervisión para la contratación.</t>
  </si>
  <si>
    <t>Registro de asistencia</t>
  </si>
  <si>
    <t>Hallazgo en verificación por parte del proceso auditor</t>
  </si>
  <si>
    <t>FILA_2</t>
  </si>
  <si>
    <t>H11Feb14</t>
  </si>
  <si>
    <t>Actividad Procesal
De conformidad con sus manuales de responsabilidad, CISA tiene el deber de realizar la vigilancia, seguimiento y control a los procesos judiciales administrativos, debe verificar la calidad del trabajo realizado por los abogados externos contratados por la entidad
Según se evidenció, este control y seguimiento no es eficaz (H11-feb14)</t>
  </si>
  <si>
    <t>Lo anterior se origina porque en comparación a la cantidad de procesos existentes y a la importancia misional que tiene para la Entidad la representación judicial y administrativa, la entidad no destina recursos suficientes para hacer un adecuado seguimiento</t>
  </si>
  <si>
    <t xml:space="preserve">Implementar comités de seguimiento  a las jefaturas jurídicas de las sucursales con el propósito de supervisar las gestiones respecto del seguimiento que adelantan al portafolio y a sus abogados adscritos portafolio y a sus abogados adscritos. </t>
  </si>
  <si>
    <t xml:space="preserve">Seguimiento de la Gerencia Jurídica del Negocio a la gestión que hacen las Jefaturas jurídicas de las zonas respecto del seguimiento de los procesos de cartera (top 50 por saldo capital) a cargo de los  abogados adscritos </t>
  </si>
  <si>
    <t>Actas semestrales de Seguimiento de la Gerencia Juridica a las Gerencias Juridicas de cada Zona</t>
  </si>
  <si>
    <t xml:space="preserve">Acción en ejecución </t>
  </si>
  <si>
    <t>FILA_3</t>
  </si>
  <si>
    <t>H12Feb14</t>
  </si>
  <si>
    <t>Datos Reportados en TEMIS 
De conformidad al Manual de Responsabilidades, los Jefes Jurídicos de las Sucursales tienen el deber de realizar seguimiento y control a los procesos pendientes asignados a la sucursal. Así mismo deben verificar la calidad del trabajo realizado por los abogados externos contratados por la entidad. (H12.-feb14)</t>
  </si>
  <si>
    <t>No se registran observaciones en varias actuaciones, se indica que no hay medidas cautelares cuando sí, no se reporta actuación en el histórico de actuaciones, el número de radicación para identificar el proceso en la rama judicial, no se indica en el aplicativo y en otros casos el reportado en el aplicativo TEMIS no corresponde al del proceso o no arroja ningún resultado de búsqueda</t>
  </si>
  <si>
    <t>Actualizar la información procesal en el aplicativo Temis de los procesos cuyo saldo capital sea superior a 10 millones de pesos y tengan abogado externo asignado</t>
  </si>
  <si>
    <t xml:space="preserve">Generar un informe de procesos con destino a cada una de las gerencias de las oficinas de zona de la entidad, información procesal que les servirá de apoyo para la ubicación y acceso a los expedientes en los diferentes despachos judiciales.  </t>
  </si>
  <si>
    <t>Informes</t>
  </si>
  <si>
    <t>Acción en Verificación de efectividad por Auditoria Interna</t>
  </si>
  <si>
    <t>FILA_4</t>
  </si>
  <si>
    <t>Generar informe trimestral con destino a cada una de las gerencias de las oficinas de zona de la entidad, con la información procesal correspondiente a las etapas y actuaciones, datos  que les servirá de apoyo para la toma de decisiones.</t>
  </si>
  <si>
    <t>FILA_5</t>
  </si>
  <si>
    <t xml:space="preserve">Generar informe trimestral con destino a cada una de las gerencias de las oficina de zona de la entidad, con la información procesal correspondiente a los números de radicación, datos  que les permitirá ubicar y acceder a los procesos.  </t>
  </si>
  <si>
    <t>FILA_6</t>
  </si>
  <si>
    <t>H18Feb14</t>
  </si>
  <si>
    <t>Cuenta Deudores
A 31 de diciembre de 2011, en la cuenta deudores se presentan incertidumbres por $2.363 millones, sobreestimaciones por $150 millones y subestimaciones por $104 millones; por su parte, a 31 de diciembre de 2012, las incertidumbres suman $17.657,1millones, las sobrestimaciones $119 millones y subestimaciones $104,5 millones (H18-feb14)</t>
  </si>
  <si>
    <t>Se origina porque los saldos de esta cuenta incluyen partidas con antigüedad superior a 5 años; obligaciones inexistentes o sobre las cuales no pueden efectuar acciones de cobro; anticipos y cajas menores sin legalizar, anticipos entregados para legalización de inmuebles, valores de arrendamiento pendientes de cruce</t>
  </si>
  <si>
    <t>Depuración de cuentas por cobrar junto con el área jurídica de las sucursales.</t>
  </si>
  <si>
    <t xml:space="preserve">La gerencia juridica del negocio, remitira a la gerencia de inmuebles y normalización de cartera la base remitida por la gerencia financiera con corte 30-06-21 que contiene la cuenta deudores con el fin de que cada gerencia identifique cada partida pediente de depuración </t>
  </si>
  <si>
    <t>correo electronico con la base de la cuenta deudores</t>
  </si>
  <si>
    <t>FILA_7</t>
  </si>
  <si>
    <t>La gerencia de inmuebles y normalización de cartera adelantaran la revisión de cada una de las cuentas por cobrar identificando cuales cuentan con soportes para remitir a la gerencia financiera y solicitar la depuración de la respectiva partida</t>
  </si>
  <si>
    <t xml:space="preserve">informes trimestrales </t>
  </si>
  <si>
    <t>FILA_8</t>
  </si>
  <si>
    <t>Resultado de la revisión realizadas por la gerencia de inmuebles y normalización de cartera, se solicitara a las jefaturas juridicas de cada zona concepto juridico respecto de la viabilidad del inicio de acciones judicionales solo para aquellos casos en los cuales no se cuenta con el soporte de depuración</t>
  </si>
  <si>
    <t>FILA_9</t>
  </si>
  <si>
    <t>Emisión de coceptos juridicos emitidos por cada zona una vez se culmine la actividad anterior</t>
  </si>
  <si>
    <t>FILA_10</t>
  </si>
  <si>
    <t xml:space="preserve">con los conceptos juridicos emitidos las gerencia de inmuebles y normalizacion procederan a adelantar el tramite correspondiente ante las instancias correspondientes (Gerencia Juridica - para adelanar el proceso judicial y Gerencia Financiera para citar comite de Saneamiento) </t>
  </si>
  <si>
    <t xml:space="preserve">informes semestrales </t>
  </si>
  <si>
    <t>FILA_11</t>
  </si>
  <si>
    <t>la gerencia judica del negocio validara la base que contiene la cuenta deudores espeficamente en la partida que se identifican como embargos y sobre esta se adelantaran los tramites pertinentes de depuración y saneamiento contable a fin de solicitar la depuración de la respectiva partida</t>
  </si>
  <si>
    <t>FILA_12</t>
  </si>
  <si>
    <t>H27Feb14</t>
  </si>
  <si>
    <t>Estado Jurídico de Inmuebles  
CISA adelanta el pago de todos los gastos en que incurre el inmueble hasta que se logra su saneamiento y comercialización (impuestos, seguros, administración, servicios públicos, avalúos, honorarios jurídicos y técnicos) (H27-feb14)</t>
  </si>
  <si>
    <t>Falta de gestión e incumplimiento de lo establecido en la Circular Normativa de CISA No. 85</t>
  </si>
  <si>
    <t xml:space="preserve">Depuración de la herramienta de administración de inmuebles Olympus sobre inmuebles no comercializables con saneamiento jurídico </t>
  </si>
  <si>
    <t>Realizar seguimiento a las actuaciones jurídicas efectuadas a los inmuebles no comercializables con saneamiento jurídico, actualizar el aplicativo Olympus en el módulo de gravámenes y remitir el reporte actualizado del estado de cada proceso a la Gerencia Inmuebles al corte de cada trimestre.</t>
  </si>
  <si>
    <t>Informe de avance trimestral</t>
  </si>
  <si>
    <t>FILA_13</t>
  </si>
  <si>
    <t>Validar que el reporte de estados generado por el aplicativo Olympus coincida con la información entregada por la GJN al corte de cada trimestre</t>
  </si>
  <si>
    <t>FILA_14</t>
  </si>
  <si>
    <t>H04Jun14</t>
  </si>
  <si>
    <t>APLICATIVO Temis Seguimiento y Control Pareo Actuaciones
Se evidencia falta de seguimiento y control a la obligación de apoderados externos con respecto a crear alimentar y actualizar la información de los procesos vía Web TEMIS, ya que en los procesos no se ha realizado el registro, lo cual no permite conocer el estado actual de los procesos para la toma de decisiones (H4-jun14)</t>
  </si>
  <si>
    <t>Falta de seguimiento y control a las obligaciones de los apoderados externos con respecto a crear, alimentar y actualizar la información de los procesos vía Web</t>
  </si>
  <si>
    <t>Implementar nuevas gestiones con los jefes juridicos de cada zona con el fin de dar cumplimiento al cargue de la información en el aplicativo TEMIS</t>
  </si>
  <si>
    <t xml:space="preserve">Requerimientos trimestrales de los jefes jurídicos de las zonas a los abogados externos con el fin de insistir en la  obligación del ingreso de información a la página Temis web, advirtiendo que el incumplimiento les genera un impacto negativo en su calificación  semestral.
</t>
  </si>
  <si>
    <t>Actas Semestrales de Seguimiento de la Gerencia Juridica a las Gerencias Juridicas de cada Zona</t>
  </si>
  <si>
    <t>FILA_15</t>
  </si>
  <si>
    <t>H09Jun14</t>
  </si>
  <si>
    <t>Inventario Final de Inmuebles
Según base de datos de CISA hay 24 inmuebles de las vigencias 2003,2005 y 2007 por $1.036.5 mill en depuración contable. 22 corresponden a la venta realizada a CGA y son propiedad de CGA, pues se efectuó el pago por ésta transacción; las escrituras están a nombre de CISA por cuanto los juzgados no permitieron que se cediera el proceso al comprador(H9-jun14)</t>
  </si>
  <si>
    <t>Falta de sinergia entre  el área de cartera e inmuebles para dinamizar la depuración del inventario proveniente de cartera.</t>
  </si>
  <si>
    <t>Depuración del portafolio de inmuebles cuya propiedad no está confirmada (ventas a CGA y otros)</t>
  </si>
  <si>
    <t>Establecer qué comité será el encargado de analizar los  conceptos y definir si procede la exclusión o inclusión de inmuebles.</t>
  </si>
  <si>
    <t xml:space="preserve">acta o ayuda de memoria </t>
  </si>
  <si>
    <t>FILA_16</t>
  </si>
  <si>
    <t>Incluir el procedimiento de análisis de los inmuebles para depuración en la circular 70.</t>
  </si>
  <si>
    <t xml:space="preserve">Anexo o procedimiento </t>
  </si>
  <si>
    <t>FILA_17</t>
  </si>
  <si>
    <t>Ejecución del procedimiento definido en la circular 70.</t>
  </si>
  <si>
    <t>FILA_18</t>
  </si>
  <si>
    <t>H10Jun14</t>
  </si>
  <si>
    <t>Conciliación Inventario Final Inmuebles
La conciliación de saldos de la cuenta inventarios entre Contabilidad y la VP de Inmuebles presenta partidas conciliatorias por $272.4 mill. Del total de partidas conciliatorias $57.1 mill presentan incertidumbre $1.8 mill subestimación y $213.5 mill sobreestimación. Estos no se encuentran en la base de datos del inventario final (H10-jun14)</t>
  </si>
  <si>
    <t xml:space="preserve">Evidencia la falta de control y seguimiento al inventario de inmuebles </t>
  </si>
  <si>
    <t xml:space="preserve">Conciliación 
Inventarios de Inmuebles
</t>
  </si>
  <si>
    <t xml:space="preserve">Generar conciliación del total de inmuebles incluidos en el aplicativo Olympus versus los reportados en el informe mensual generado por la Gerencia financiera, detallando la causa de las diferencias.
</t>
  </si>
  <si>
    <t>Informe Trimestral</t>
  </si>
  <si>
    <t>FILA_19</t>
  </si>
  <si>
    <t>H13Jun14</t>
  </si>
  <si>
    <t>Ejecución Presupuestal 2013
Central de Inversiones S.A. -CISA para la vigencia 2013 presenta una ejecución del 38% en sus ingresos, situación muy similar presentada en las vigencias anteriores (2011 y 2012) (H13-jun14)</t>
  </si>
  <si>
    <t xml:space="preserve">Los incumplimientos en las metas y presupuestos se generan por un lado como consecuencia de deficiencias en el análisis realizado al interior de la entidad al momento de determinar las metas del plan estratégico y de los presupuestos, e igualmente, en el 2020 se presentó la emergencia sanitaria que dificultó el flujo normal de los negocios en CISA. </t>
  </si>
  <si>
    <t>Desarrollar actividades para el ajuste del Plan de Acción 2021 según los ajustes del Plan Estratégico</t>
  </si>
  <si>
    <t>Realizar y presentar informe de ejecución de actividades del Plan de Acción y evaluación de resultados 2021 y generar recomendaciones para el plan de acción 2022</t>
  </si>
  <si>
    <t>Informe de evaluación del Plan de Acción</t>
  </si>
  <si>
    <t>FILA_20</t>
  </si>
  <si>
    <t>H1.1Dic17</t>
  </si>
  <si>
    <t>Inmuebles registrados en los Inventarios cuyo titular no es CISA.
Se encontraron 6 inmuebles registrados en el Aplicativo Olympus ( administrador de la información de bienes inmuebles), los que al ser cotejados con los Certificados de Tradición y Libertad se evidenció que el propietario no es CISA sino otros terceros:  ID 2011, 6503, 6650, 15852, 2134 y 15705</t>
  </si>
  <si>
    <t>Revisión periódica del estatus Jurídico  de inmuebles que presentan afectaciones jurídicas donde se encuentra en litigio la propiedad de CISA (Falsa tradición)</t>
  </si>
  <si>
    <t xml:space="preserve">Continuar el seguimiento al estado de los procesos jurídicos de los inmuebles aún pendientes IDs 6503 y 6650 hasta su definición y actualización en el aplicativo Olympus. 
</t>
  </si>
  <si>
    <t xml:space="preserve">Seguimientos semestrales </t>
  </si>
  <si>
    <t>FILA_21</t>
  </si>
  <si>
    <t>H1.2Dic17</t>
  </si>
  <si>
    <t>Inmuebles  cuyo titular es CISA, pero no se encuentran registrados en Estados Financieros (cta 151003 Inventario).
En consulta al VUR, se encontraron 8 inmuebles cuyo propietario, según registro es CISA, sin embargo, no se encontraron los registros en la cuenta de Inventarios; Folios MI  080-54704 , 140-51174,  50C-1220000, 50C-1507762, 190-23915, 50C-1507760, 50C-1507761 y 50C-1507763</t>
  </si>
  <si>
    <t>Falta de seguimiento a  la actualización en los FMI de inmuebles que siendo garantía de obligaciones fueron cedidas a terceros.</t>
  </si>
  <si>
    <t>Revisión del inventario de los inmuebles detallados en el hallazgo y depuración en el aplicativo</t>
  </si>
  <si>
    <t xml:space="preserve">Continuar el seguimiento para el inmueble matrícula No. 50C-1220000 (único pendiente a la fecha) hasta la definición de su propiedad y actualización en el aplicativo Olympus si aplica. </t>
  </si>
  <si>
    <t>FILA_22</t>
  </si>
  <si>
    <t>H01Nov20</t>
  </si>
  <si>
    <t>1 Exclusión tardía de avalúos vencidos:
Las fechas de vencimientos de los avalúos superan 1 año de vencimiento sin que se conozca no solo el nuevo avalúo ni actualización del mismo sino las causas de exclusión tardía de los inmuebles 
2) Exclusión temprana de avalúos
Se observa una exclusión temprana de inmuebles que salieron del comercio, cuyo avalúo no se había vencido</t>
  </si>
  <si>
    <t>1) La no actualización de forma oportuna por parte de SAE de los avalúos vencidos de inmuebles entregados a CISA para su comercialización
2) Se presentó un error humano involuntario al incluir inmuebles cuyos avalúos estaban vigentes catalogándolos como vencidos, no reflejando los realmente vencidos</t>
  </si>
  <si>
    <t>Formalizar controles para el seguimiento de la ejecución del convenio</t>
  </si>
  <si>
    <t>Actualizar el protocolo incorporando la obligación de generar un informe mensual de los avalúos vencidos garantizando que se refuercen los controles actuales de cara a la Notificación a la SAE del vencimiento de los avalúos.</t>
  </si>
  <si>
    <t>Actualización Protocolo suscrito entre CISA - SAE</t>
  </si>
  <si>
    <t>FILA_23</t>
  </si>
  <si>
    <t>Actualizar protocolo con la obligación de realizar verificación previa a los informes generados con control dual, se emitirá email con el VoBo o se solicitará ajustes</t>
  </si>
  <si>
    <r>
      <rPr>
        <b/>
        <sz val="11"/>
        <color rgb="FF000000"/>
        <rFont val="Calibri"/>
        <family val="2"/>
        <scheme val="minor"/>
      </rPr>
      <t>Elaboró</t>
    </r>
    <r>
      <rPr>
        <sz val="11"/>
        <color indexed="8"/>
        <rFont val="Calibri"/>
        <family val="2"/>
        <scheme val="minor"/>
      </rPr>
      <t>: Mauren Andrea González Salcedo - Auditor de Gestión</t>
    </r>
  </si>
  <si>
    <r>
      <rPr>
        <b/>
        <sz val="11"/>
        <color rgb="FF000000"/>
        <rFont val="Calibri"/>
        <family val="2"/>
        <scheme val="minor"/>
      </rPr>
      <t>Aprobó</t>
    </r>
    <r>
      <rPr>
        <sz val="11"/>
        <color indexed="8"/>
        <rFont val="Calibri"/>
        <family val="2"/>
        <scheme val="minor"/>
      </rPr>
      <t>: Elkin Orlando Angel Muñoz - Auditor Interno de CISA</t>
    </r>
  </si>
  <si>
    <r>
      <rPr>
        <b/>
        <sz val="11"/>
        <color rgb="FF000000"/>
        <rFont val="Calibri"/>
        <family val="2"/>
        <scheme val="minor"/>
      </rPr>
      <t>Fecha de aprobación</t>
    </r>
    <r>
      <rPr>
        <sz val="11"/>
        <color indexed="8"/>
        <rFont val="Calibri"/>
        <family val="2"/>
        <scheme val="minor"/>
      </rPr>
      <t>: 14-01-2022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</si>
</sst>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9" x14ac:knownFonts="1">
    <font>
      <sz val="11"/>
      <color indexed="8"/>
      <name val="Calibri"/>
      <family val="2"/>
      <scheme val="minor"/>
    </font>
    <font>
      <b/>
      <sz val="11"/>
      <color indexed="9"/>
      <name val="Calibri"/>
      <family val="2"/>
    </font>
    <font>
      <b/>
      <sz val="11"/>
      <color indexed="8"/>
      <name val="Calibri"/>
      <family val="2"/>
    </font>
    <font>
      <sz val="10"/>
      <name val="Arial"/>
      <family val="2"/>
    </font>
    <font>
      <sz val="11"/>
      <name val="Calibri"/>
      <family val="2"/>
      <scheme val="minor"/>
    </font>
    <font>
      <sz val="10"/>
      <color indexed="8"/>
      <name val="Arial"/>
      <family val="2"/>
    </font>
    <font>
      <sz val="11"/>
      <color rgb="FF000000"/>
      <name val="Calibri"/>
      <family val="2"/>
      <scheme val="minor"/>
    </font>
    <font>
      <sz val="11"/>
      <color theme="1"/>
      <name val="Arial"/>
      <family val="2"/>
    </font>
    <font>
      <b/>
      <sz val="11"/>
      <color rgb="FF000000"/>
      <name val="Calibri"/>
      <family val="2"/>
      <scheme val="minor"/>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cellStyleXfs>
  <cellXfs count="29">
    <xf numFmtId="0" fontId="0" fillId="0" borderId="0" xfId="0"/>
    <xf numFmtId="0" fontId="1" fillId="2" borderId="1" xfId="0" applyFont="1" applyFill="1" applyBorder="1" applyAlignment="1">
      <alignment horizontal="center" vertical="center"/>
    </xf>
    <xf numFmtId="0" fontId="0" fillId="0" borderId="0" xfId="0" applyAlignment="1"/>
    <xf numFmtId="0" fontId="0" fillId="0" borderId="0" xfId="0"/>
    <xf numFmtId="0" fontId="0" fillId="4" borderId="0" xfId="0" applyFill="1"/>
    <xf numFmtId="0" fontId="0" fillId="4" borderId="0" xfId="0" applyFill="1" applyAlignment="1">
      <alignment wrapText="1"/>
    </xf>
    <xf numFmtId="0" fontId="0" fillId="0" borderId="0" xfId="0" applyAlignment="1">
      <alignment wrapText="1"/>
    </xf>
    <xf numFmtId="0" fontId="1" fillId="2" borderId="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4" fillId="4" borderId="4" xfId="0" applyFont="1" applyFill="1" applyBorder="1" applyAlignment="1" applyProtection="1">
      <alignment vertical="center" wrapText="1"/>
      <protection locked="0"/>
    </xf>
    <xf numFmtId="164" fontId="2" fillId="3" borderId="2" xfId="0" applyNumberFormat="1" applyFont="1" applyFill="1" applyBorder="1" applyAlignment="1">
      <alignment horizontal="center" vertical="center" wrapText="1"/>
    </xf>
    <xf numFmtId="0" fontId="1" fillId="2" borderId="4" xfId="0" applyFont="1" applyFill="1" applyBorder="1" applyAlignment="1">
      <alignment horizontal="center" vertical="center"/>
    </xf>
    <xf numFmtId="0" fontId="0" fillId="0" borderId="4" xfId="0" applyBorder="1" applyAlignment="1">
      <alignment vertical="center"/>
    </xf>
    <xf numFmtId="0" fontId="0" fillId="3" borderId="4" xfId="0" applyFill="1" applyBorder="1" applyAlignment="1" applyProtection="1">
      <alignment vertical="center" wrapText="1"/>
      <protection locked="0"/>
    </xf>
    <xf numFmtId="0" fontId="3" fillId="4" borderId="4" xfId="1" applyFill="1" applyBorder="1" applyAlignment="1" applyProtection="1">
      <alignment horizontal="center" vertical="center"/>
      <protection locked="0"/>
    </xf>
    <xf numFmtId="164" fontId="3" fillId="4" borderId="4" xfId="1" applyNumberFormat="1" applyFill="1" applyBorder="1" applyAlignment="1" applyProtection="1">
      <alignment horizontal="center" vertical="center"/>
      <protection locked="0"/>
    </xf>
    <xf numFmtId="1" fontId="3" fillId="4" borderId="4" xfId="0" applyNumberFormat="1" applyFont="1" applyFill="1" applyBorder="1" applyAlignment="1">
      <alignment horizontal="center" vertical="center"/>
    </xf>
    <xf numFmtId="0" fontId="0" fillId="4" borderId="4" xfId="0" applyFill="1" applyBorder="1" applyAlignment="1" applyProtection="1">
      <alignment horizontal="center" vertical="center"/>
      <protection locked="0"/>
    </xf>
    <xf numFmtId="0" fontId="0" fillId="4" borderId="4" xfId="0" applyFill="1" applyBorder="1" applyAlignment="1">
      <alignment horizontal="center" vertical="center"/>
    </xf>
    <xf numFmtId="0" fontId="4" fillId="4" borderId="4" xfId="0" applyFont="1" applyFill="1" applyBorder="1" applyAlignment="1">
      <alignment horizontal="center" vertical="center"/>
    </xf>
    <xf numFmtId="0" fontId="3" fillId="4" borderId="4" xfId="0"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protection locked="0"/>
    </xf>
    <xf numFmtId="164" fontId="3" fillId="4" borderId="4" xfId="0" applyNumberFormat="1" applyFont="1" applyFill="1" applyBorder="1" applyAlignment="1" applyProtection="1">
      <alignment horizontal="center" vertical="center"/>
      <protection locked="0"/>
    </xf>
    <xf numFmtId="0" fontId="7" fillId="4" borderId="0" xfId="0" applyFont="1" applyFill="1" applyAlignment="1">
      <alignment wrapText="1"/>
    </xf>
    <xf numFmtId="0" fontId="0" fillId="4" borderId="4" xfId="0" applyFill="1" applyBorder="1" applyAlignment="1" applyProtection="1">
      <alignment horizontal="justify" vertical="center" wrapText="1"/>
      <protection locked="0"/>
    </xf>
    <xf numFmtId="0" fontId="4" fillId="4" borderId="4" xfId="0" applyFont="1" applyFill="1" applyBorder="1" applyAlignment="1" applyProtection="1">
      <alignment horizontal="justify" vertical="center" wrapText="1"/>
      <protection locked="0"/>
    </xf>
    <xf numFmtId="0" fontId="6" fillId="4" borderId="4" xfId="0" applyFont="1" applyFill="1" applyBorder="1" applyAlignment="1">
      <alignment horizontal="justify" vertical="center" wrapText="1"/>
    </xf>
    <xf numFmtId="0" fontId="1" fillId="2" borderId="1" xfId="0" applyFont="1" applyFill="1" applyBorder="1" applyAlignment="1">
      <alignment horizontal="center" vertical="center"/>
    </xf>
    <xf numFmtId="0" fontId="0" fillId="0" borderId="0" xfId="0"/>
  </cellXfs>
  <cellStyles count="2">
    <cellStyle name="Normal" xfId="0" builtinId="0"/>
    <cellStyle name="Normal 2" xfId="1" xr:uid="{238F5825-6D14-406A-93F7-CAB8BA45333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gif"/><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0</xdr:col>
      <xdr:colOff>641459</xdr:colOff>
      <xdr:row>9</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16669</xdr:colOff>
      <xdr:row>0</xdr:row>
      <xdr:rowOff>0</xdr:rowOff>
    </xdr:from>
    <xdr:to>
      <xdr:col>2</xdr:col>
      <xdr:colOff>1708150</xdr:colOff>
      <xdr:row>4</xdr:row>
      <xdr:rowOff>140665</xdr:rowOff>
    </xdr:to>
    <xdr:pic>
      <xdr:nvPicPr>
        <xdr:cNvPr id="6" name="Imagen 5">
          <a:extLst>
            <a:ext uri="{FF2B5EF4-FFF2-40B4-BE49-F238E27FC236}">
              <a16:creationId xmlns:a16="http://schemas.microsoft.com/office/drawing/2014/main" id="{FAEC13AF-7618-4870-9D37-AD6ABDCBC637}"/>
            </a:ext>
            <a:ext uri="{147F2762-F138-4A5C-976F-8EAC2B608ADB}">
              <a16:predDERef xmlns:a16="http://schemas.microsoft.com/office/drawing/2014/main" pred="{00000000-0008-0000-0000-000006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174" t="11794"/>
        <a:stretch/>
      </xdr:blipFill>
      <xdr:spPr>
        <a:xfrm>
          <a:off x="16669" y="0"/>
          <a:ext cx="3456781" cy="1607515"/>
        </a:xfrm>
        <a:prstGeom prst="rect">
          <a:avLst/>
        </a:prstGeom>
      </xdr:spPr>
    </xdr:pic>
    <xdr:clientData/>
  </xdr:twoCellAnchor>
  <xdr:twoCellAnchor editAs="oneCell">
    <xdr:from>
      <xdr:col>1</xdr:col>
      <xdr:colOff>572649</xdr:colOff>
      <xdr:row>0</xdr:row>
      <xdr:rowOff>406400</xdr:rowOff>
    </xdr:from>
    <xdr:to>
      <xdr:col>2</xdr:col>
      <xdr:colOff>1155700</xdr:colOff>
      <xdr:row>4</xdr:row>
      <xdr:rowOff>19050</xdr:rowOff>
    </xdr:to>
    <xdr:pic>
      <xdr:nvPicPr>
        <xdr:cNvPr id="7" name="Imagen 6">
          <a:extLst>
            <a:ext uri="{FF2B5EF4-FFF2-40B4-BE49-F238E27FC236}">
              <a16:creationId xmlns:a16="http://schemas.microsoft.com/office/drawing/2014/main" id="{1D438005-E5EB-48A3-AE0B-EE3CAC15DA07}"/>
            </a:ext>
            <a:ext uri="{147F2762-F138-4A5C-976F-8EAC2B608ADB}">
              <a16:predDERef xmlns:a16="http://schemas.microsoft.com/office/drawing/2014/main" pred="{00000000-0008-0000-00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0349" y="406400"/>
          <a:ext cx="1700651" cy="1079500"/>
        </a:xfrm>
        <a:prstGeom prst="rect">
          <a:avLst/>
        </a:prstGeom>
      </xdr:spPr>
    </xdr:pic>
    <xdr:clientData/>
  </xdr:twoCellAnchor>
  <xdr:twoCellAnchor>
    <xdr:from>
      <xdr:col>5</xdr:col>
      <xdr:colOff>2557461</xdr:colOff>
      <xdr:row>0</xdr:row>
      <xdr:rowOff>264318</xdr:rowOff>
    </xdr:from>
    <xdr:to>
      <xdr:col>10</xdr:col>
      <xdr:colOff>1014412</xdr:colOff>
      <xdr:row>2</xdr:row>
      <xdr:rowOff>85725</xdr:rowOff>
    </xdr:to>
    <xdr:sp macro="" textlink="">
      <xdr:nvSpPr>
        <xdr:cNvPr id="8" name="TextBox 11">
          <a:extLst>
            <a:ext uri="{FF2B5EF4-FFF2-40B4-BE49-F238E27FC236}">
              <a16:creationId xmlns:a16="http://schemas.microsoft.com/office/drawing/2014/main" id="{A8857097-0100-4AAB-97DE-B9F0A0E6183B}"/>
            </a:ext>
          </a:extLst>
        </xdr:cNvPr>
        <xdr:cNvSpPr txBox="1"/>
      </xdr:nvSpPr>
      <xdr:spPr>
        <a:xfrm>
          <a:off x="11682411" y="264318"/>
          <a:ext cx="11817351" cy="9199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dk1"/>
              </a:solidFill>
              <a:effectLst/>
              <a:latin typeface="+mn-lt"/>
              <a:ea typeface="+mn-ea"/>
              <a:cs typeface="+mn-cs"/>
            </a:rPr>
            <a:t>SEGUIMIENTO</a:t>
          </a:r>
          <a:r>
            <a:rPr lang="en-US" sz="2400" b="1" baseline="0">
              <a:solidFill>
                <a:schemeClr val="dk1"/>
              </a:solidFill>
              <a:effectLst/>
              <a:latin typeface="+mn-lt"/>
              <a:ea typeface="+mn-ea"/>
              <a:cs typeface="+mn-cs"/>
            </a:rPr>
            <a:t> PLAN DE MEJORAMIENTO CGR - CISA</a:t>
          </a:r>
          <a:br>
            <a:rPr lang="en-US" sz="2400" b="1" baseline="0">
              <a:solidFill>
                <a:schemeClr val="dk1"/>
              </a:solidFill>
              <a:effectLst/>
              <a:latin typeface="+mn-lt"/>
              <a:ea typeface="+mn-ea"/>
              <a:cs typeface="+mn-cs"/>
            </a:rPr>
          </a:br>
          <a:r>
            <a:rPr lang="en-US" sz="2400" b="1" baseline="0">
              <a:solidFill>
                <a:schemeClr val="dk1"/>
              </a:solidFill>
              <a:effectLst/>
              <a:latin typeface="+mn-lt"/>
              <a:ea typeface="+mn-ea"/>
              <a:cs typeface="+mn-cs"/>
            </a:rPr>
            <a:t>DICIEMBRE 31 DE 2021</a:t>
          </a:r>
          <a:endParaRPr lang="es-CO" sz="6600">
            <a:effectLst/>
          </a:endParaRPr>
        </a:p>
      </xdr:txBody>
    </xdr:sp>
    <xdr:clientData/>
  </xdr:twoCellAnchor>
  <xdr:twoCellAnchor editAs="oneCell">
    <xdr:from>
      <xdr:col>13</xdr:col>
      <xdr:colOff>2051050</xdr:colOff>
      <xdr:row>0</xdr:row>
      <xdr:rowOff>19050</xdr:rowOff>
    </xdr:from>
    <xdr:to>
      <xdr:col>257</xdr:col>
      <xdr:colOff>64276</xdr:colOff>
      <xdr:row>5</xdr:row>
      <xdr:rowOff>176859</xdr:rowOff>
    </xdr:to>
    <xdr:pic>
      <xdr:nvPicPr>
        <xdr:cNvPr id="9" name="Imagen 8">
          <a:extLst>
            <a:ext uri="{FF2B5EF4-FFF2-40B4-BE49-F238E27FC236}">
              <a16:creationId xmlns:a16="http://schemas.microsoft.com/office/drawing/2014/main" id="{572FB530-80E6-4799-BB6D-D3F2469FB82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2885400" y="19050"/>
          <a:ext cx="3226576" cy="180880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10"/>
  <sheetViews>
    <sheetView tabSelected="1" workbookViewId="0">
      <selection activeCell="D1" sqref="D1"/>
    </sheetView>
  </sheetViews>
  <sheetFormatPr baseColWidth="10" defaultColWidth="9.1796875" defaultRowHeight="14.5" x14ac:dyDescent="0.35"/>
  <cols>
    <col min="1" max="1" width="9.26953125" customWidth="1"/>
    <col min="2" max="2" width="16" customWidth="1"/>
    <col min="3" max="3" width="27" style="6" customWidth="1"/>
    <col min="4" max="4" width="21" customWidth="1"/>
    <col min="5" max="5" width="39.26953125" style="6" customWidth="1"/>
    <col min="6" max="6" width="35.6328125" style="6" customWidth="1"/>
    <col min="7" max="7" width="35.54296875" style="6" customWidth="1"/>
    <col min="8" max="8" width="31" style="6" customWidth="1"/>
    <col min="9" max="9" width="36" style="6" customWidth="1"/>
    <col min="10" max="10" width="21" customWidth="1"/>
    <col min="11" max="11" width="15.6328125" customWidth="1"/>
    <col min="12" max="12" width="19.81640625" customWidth="1"/>
    <col min="13" max="13" width="12.90625" customWidth="1"/>
    <col min="14" max="14" width="17" customWidth="1"/>
    <col min="15" max="15" width="26.90625" style="6" customWidth="1"/>
    <col min="17" max="256" width="8" hidden="1"/>
  </cols>
  <sheetData>
    <row r="1" spans="1:15" s="4" customFormat="1" ht="72" customHeight="1" x14ac:dyDescent="0.35">
      <c r="C1" s="5"/>
      <c r="E1" s="5"/>
      <c r="F1" s="5"/>
      <c r="G1" s="5"/>
      <c r="H1" s="5"/>
      <c r="I1" s="23"/>
      <c r="O1" s="5"/>
    </row>
    <row r="2" spans="1:15" s="4" customFormat="1" x14ac:dyDescent="0.35">
      <c r="C2" s="5"/>
      <c r="E2" s="5"/>
      <c r="F2" s="5"/>
      <c r="G2" s="5"/>
      <c r="H2" s="5"/>
      <c r="I2" s="23"/>
      <c r="O2" s="5"/>
    </row>
    <row r="3" spans="1:15" s="4" customFormat="1" x14ac:dyDescent="0.35">
      <c r="C3" s="5"/>
      <c r="E3" s="5"/>
      <c r="F3" s="5"/>
      <c r="G3" s="5"/>
      <c r="H3" s="5"/>
      <c r="I3" s="23"/>
      <c r="O3" s="5"/>
    </row>
    <row r="4" spans="1:15" s="4" customFormat="1" x14ac:dyDescent="0.35">
      <c r="C4" s="5"/>
      <c r="E4" s="5"/>
      <c r="F4" s="5"/>
      <c r="G4" s="5"/>
      <c r="H4" s="5"/>
      <c r="I4" s="23"/>
      <c r="O4" s="5"/>
    </row>
    <row r="5" spans="1:15" s="4" customFormat="1" x14ac:dyDescent="0.35">
      <c r="C5" s="5"/>
      <c r="E5" s="5"/>
      <c r="F5" s="5"/>
      <c r="G5" s="5"/>
      <c r="H5" s="5"/>
      <c r="I5" s="23"/>
      <c r="O5" s="5"/>
    </row>
    <row r="6" spans="1:15" s="3" customFormat="1" x14ac:dyDescent="0.35">
      <c r="C6" s="6"/>
      <c r="E6" s="6"/>
      <c r="F6" s="6"/>
      <c r="G6" s="6"/>
      <c r="H6" s="6"/>
      <c r="I6" s="6"/>
      <c r="O6" s="6"/>
    </row>
    <row r="7" spans="1:15" x14ac:dyDescent="0.35">
      <c r="B7" s="1" t="s">
        <v>0</v>
      </c>
      <c r="C7" s="7">
        <v>53</v>
      </c>
      <c r="D7" s="1" t="s">
        <v>1</v>
      </c>
    </row>
    <row r="8" spans="1:15" x14ac:dyDescent="0.35">
      <c r="B8" s="1" t="s">
        <v>2</v>
      </c>
      <c r="C8" s="7">
        <v>400</v>
      </c>
      <c r="D8" s="1" t="s">
        <v>3</v>
      </c>
    </row>
    <row r="9" spans="1:15" x14ac:dyDescent="0.35">
      <c r="B9" s="1" t="s">
        <v>4</v>
      </c>
      <c r="C9" s="7">
        <v>1</v>
      </c>
    </row>
    <row r="10" spans="1:15" x14ac:dyDescent="0.35">
      <c r="B10" s="1" t="s">
        <v>5</v>
      </c>
      <c r="C10" s="7">
        <v>174</v>
      </c>
    </row>
    <row r="11" spans="1:15" x14ac:dyDescent="0.35">
      <c r="B11" s="1" t="s">
        <v>6</v>
      </c>
      <c r="C11" s="10">
        <v>44561</v>
      </c>
    </row>
    <row r="12" spans="1:15" x14ac:dyDescent="0.35">
      <c r="B12" s="1" t="s">
        <v>7</v>
      </c>
      <c r="C12" s="7">
        <v>6</v>
      </c>
      <c r="D12" s="1" t="s">
        <v>8</v>
      </c>
    </row>
    <row r="14" spans="1:15" x14ac:dyDescent="0.35">
      <c r="A14" s="1" t="s">
        <v>9</v>
      </c>
      <c r="B14" s="27" t="s">
        <v>10</v>
      </c>
      <c r="C14" s="28"/>
      <c r="D14" s="28"/>
      <c r="E14" s="28"/>
      <c r="F14" s="28"/>
      <c r="G14" s="28"/>
      <c r="H14" s="28"/>
      <c r="I14" s="28"/>
      <c r="J14" s="28"/>
      <c r="K14" s="28"/>
      <c r="L14" s="28"/>
      <c r="M14" s="28"/>
      <c r="N14" s="28"/>
      <c r="O14" s="28"/>
    </row>
    <row r="15" spans="1:15" x14ac:dyDescent="0.35">
      <c r="C15" s="7">
        <v>4</v>
      </c>
      <c r="D15" s="1">
        <v>8</v>
      </c>
      <c r="E15" s="7">
        <v>12</v>
      </c>
      <c r="F15" s="7">
        <v>16</v>
      </c>
      <c r="G15" s="7">
        <v>20</v>
      </c>
      <c r="H15" s="7">
        <v>24</v>
      </c>
      <c r="I15" s="7">
        <v>28</v>
      </c>
      <c r="J15" s="1">
        <v>31</v>
      </c>
      <c r="K15" s="1">
        <v>32</v>
      </c>
      <c r="L15" s="1">
        <v>36</v>
      </c>
      <c r="M15" s="1">
        <v>40</v>
      </c>
      <c r="N15" s="1">
        <v>44</v>
      </c>
      <c r="O15" s="7">
        <v>48</v>
      </c>
    </row>
    <row r="16" spans="1:15" s="6" customFormat="1" ht="43.5" x14ac:dyDescent="0.35">
      <c r="C16" s="8" t="s">
        <v>11</v>
      </c>
      <c r="D16" s="8" t="s">
        <v>12</v>
      </c>
      <c r="E16" s="8" t="s">
        <v>13</v>
      </c>
      <c r="F16" s="8" t="s">
        <v>14</v>
      </c>
      <c r="G16" s="8" t="s">
        <v>15</v>
      </c>
      <c r="H16" s="8" t="s">
        <v>16</v>
      </c>
      <c r="I16" s="8" t="s">
        <v>17</v>
      </c>
      <c r="J16" s="8" t="s">
        <v>18</v>
      </c>
      <c r="K16" s="8" t="s">
        <v>19</v>
      </c>
      <c r="L16" s="8" t="s">
        <v>20</v>
      </c>
      <c r="M16" s="8" t="s">
        <v>21</v>
      </c>
      <c r="N16" s="8" t="s">
        <v>22</v>
      </c>
      <c r="O16" s="8" t="s">
        <v>23</v>
      </c>
    </row>
    <row r="17" spans="1:15" s="2" customFormat="1" ht="159.5" x14ac:dyDescent="0.35">
      <c r="A17" s="11">
        <v>1</v>
      </c>
      <c r="B17" s="12" t="s">
        <v>24</v>
      </c>
      <c r="C17" s="13" t="s">
        <v>26</v>
      </c>
      <c r="D17" s="14" t="s">
        <v>27</v>
      </c>
      <c r="E17" s="24" t="s">
        <v>28</v>
      </c>
      <c r="F17" s="24" t="s">
        <v>29</v>
      </c>
      <c r="G17" s="24" t="s">
        <v>30</v>
      </c>
      <c r="H17" s="24" t="s">
        <v>31</v>
      </c>
      <c r="I17" s="24" t="s">
        <v>32</v>
      </c>
      <c r="J17" s="14">
        <v>1</v>
      </c>
      <c r="K17" s="15">
        <v>41690</v>
      </c>
      <c r="L17" s="15">
        <v>41882</v>
      </c>
      <c r="M17" s="16">
        <f t="shared" ref="M17:M39" si="0">((L17-K17)/7)</f>
        <v>27.428571428571427</v>
      </c>
      <c r="N17" s="17">
        <v>1</v>
      </c>
      <c r="O17" s="9" t="s">
        <v>33</v>
      </c>
    </row>
    <row r="18" spans="1:15" s="2" customFormat="1" ht="145" x14ac:dyDescent="0.35">
      <c r="A18" s="11">
        <v>2</v>
      </c>
      <c r="B18" s="12" t="s">
        <v>34</v>
      </c>
      <c r="C18" s="13" t="s">
        <v>26</v>
      </c>
      <c r="D18" s="14" t="s">
        <v>35</v>
      </c>
      <c r="E18" s="24" t="s">
        <v>36</v>
      </c>
      <c r="F18" s="24" t="s">
        <v>37</v>
      </c>
      <c r="G18" s="24" t="s">
        <v>38</v>
      </c>
      <c r="H18" s="24" t="s">
        <v>39</v>
      </c>
      <c r="I18" s="24" t="s">
        <v>40</v>
      </c>
      <c r="J18" s="14">
        <v>8</v>
      </c>
      <c r="K18" s="15">
        <v>44399</v>
      </c>
      <c r="L18" s="15">
        <v>44742</v>
      </c>
      <c r="M18" s="16">
        <f t="shared" si="0"/>
        <v>49</v>
      </c>
      <c r="N18" s="18">
        <v>0</v>
      </c>
      <c r="O18" s="9" t="s">
        <v>41</v>
      </c>
    </row>
    <row r="19" spans="1:15" s="2" customFormat="1" ht="145" x14ac:dyDescent="0.35">
      <c r="A19" s="11">
        <v>3</v>
      </c>
      <c r="B19" s="12" t="s">
        <v>42</v>
      </c>
      <c r="C19" s="13" t="s">
        <v>26</v>
      </c>
      <c r="D19" s="14" t="s">
        <v>43</v>
      </c>
      <c r="E19" s="24" t="s">
        <v>44</v>
      </c>
      <c r="F19" s="24" t="s">
        <v>45</v>
      </c>
      <c r="G19" s="25" t="s">
        <v>46</v>
      </c>
      <c r="H19" s="25" t="s">
        <v>47</v>
      </c>
      <c r="I19" s="25" t="s">
        <v>48</v>
      </c>
      <c r="J19" s="14">
        <v>1</v>
      </c>
      <c r="K19" s="15">
        <v>44105</v>
      </c>
      <c r="L19" s="15">
        <v>44135</v>
      </c>
      <c r="M19" s="16">
        <f t="shared" si="0"/>
        <v>4.2857142857142856</v>
      </c>
      <c r="N19" s="19">
        <v>1</v>
      </c>
      <c r="O19" s="9" t="s">
        <v>49</v>
      </c>
    </row>
    <row r="20" spans="1:15" s="2" customFormat="1" ht="145" x14ac:dyDescent="0.35">
      <c r="A20" s="11">
        <v>4</v>
      </c>
      <c r="B20" s="12" t="s">
        <v>50</v>
      </c>
      <c r="C20" s="13" t="s">
        <v>26</v>
      </c>
      <c r="D20" s="14" t="s">
        <v>43</v>
      </c>
      <c r="E20" s="24" t="s">
        <v>44</v>
      </c>
      <c r="F20" s="24" t="s">
        <v>45</v>
      </c>
      <c r="G20" s="24" t="s">
        <v>46</v>
      </c>
      <c r="H20" s="24" t="s">
        <v>51</v>
      </c>
      <c r="I20" s="24" t="s">
        <v>48</v>
      </c>
      <c r="J20" s="14">
        <v>2</v>
      </c>
      <c r="K20" s="15">
        <v>44399</v>
      </c>
      <c r="L20" s="15">
        <v>44560</v>
      </c>
      <c r="M20" s="16">
        <f t="shared" si="0"/>
        <v>23</v>
      </c>
      <c r="N20" s="18">
        <v>2</v>
      </c>
      <c r="O20" s="9" t="s">
        <v>49</v>
      </c>
    </row>
    <row r="21" spans="1:15" s="2" customFormat="1" ht="145" x14ac:dyDescent="0.35">
      <c r="A21" s="11">
        <v>5</v>
      </c>
      <c r="B21" s="12" t="s">
        <v>52</v>
      </c>
      <c r="C21" s="13" t="s">
        <v>26</v>
      </c>
      <c r="D21" s="14" t="s">
        <v>43</v>
      </c>
      <c r="E21" s="24" t="s">
        <v>44</v>
      </c>
      <c r="F21" s="24" t="s">
        <v>45</v>
      </c>
      <c r="G21" s="25" t="s">
        <v>46</v>
      </c>
      <c r="H21" s="25" t="s">
        <v>53</v>
      </c>
      <c r="I21" s="25" t="s">
        <v>48</v>
      </c>
      <c r="J21" s="14">
        <v>2</v>
      </c>
      <c r="K21" s="15">
        <v>44399</v>
      </c>
      <c r="L21" s="15">
        <v>44560</v>
      </c>
      <c r="M21" s="16">
        <f t="shared" si="0"/>
        <v>23</v>
      </c>
      <c r="N21" s="18">
        <v>2</v>
      </c>
      <c r="O21" s="9" t="s">
        <v>49</v>
      </c>
    </row>
    <row r="22" spans="1:15" s="2" customFormat="1" ht="145" x14ac:dyDescent="0.35">
      <c r="A22" s="11">
        <v>6</v>
      </c>
      <c r="B22" s="12" t="s">
        <v>54</v>
      </c>
      <c r="C22" s="13" t="s">
        <v>26</v>
      </c>
      <c r="D22" s="14" t="s">
        <v>55</v>
      </c>
      <c r="E22" s="24" t="s">
        <v>56</v>
      </c>
      <c r="F22" s="24" t="s">
        <v>57</v>
      </c>
      <c r="G22" s="24" t="s">
        <v>58</v>
      </c>
      <c r="H22" s="24" t="s">
        <v>59</v>
      </c>
      <c r="I22" s="24" t="s">
        <v>60</v>
      </c>
      <c r="J22" s="20">
        <v>1</v>
      </c>
      <c r="K22" s="15">
        <v>44399</v>
      </c>
      <c r="L22" s="15">
        <v>44407</v>
      </c>
      <c r="M22" s="16">
        <f t="shared" si="0"/>
        <v>1.1428571428571428</v>
      </c>
      <c r="N22" s="18">
        <v>1</v>
      </c>
      <c r="O22" s="9" t="s">
        <v>49</v>
      </c>
    </row>
    <row r="23" spans="1:15" s="2" customFormat="1" ht="145" x14ac:dyDescent="0.35">
      <c r="A23" s="11">
        <v>7</v>
      </c>
      <c r="B23" s="12" t="s">
        <v>61</v>
      </c>
      <c r="C23" s="13" t="s">
        <v>26</v>
      </c>
      <c r="D23" s="14" t="s">
        <v>55</v>
      </c>
      <c r="E23" s="24" t="s">
        <v>56</v>
      </c>
      <c r="F23" s="24" t="s">
        <v>57</v>
      </c>
      <c r="G23" s="24" t="s">
        <v>58</v>
      </c>
      <c r="H23" s="24" t="s">
        <v>62</v>
      </c>
      <c r="I23" s="24" t="s">
        <v>63</v>
      </c>
      <c r="J23" s="20">
        <v>6</v>
      </c>
      <c r="K23" s="15">
        <v>44399</v>
      </c>
      <c r="L23" s="15">
        <v>44650</v>
      </c>
      <c r="M23" s="16">
        <f t="shared" si="0"/>
        <v>35.857142857142854</v>
      </c>
      <c r="N23" s="18">
        <v>0</v>
      </c>
      <c r="O23" s="9" t="s">
        <v>41</v>
      </c>
    </row>
    <row r="24" spans="1:15" s="2" customFormat="1" ht="145" x14ac:dyDescent="0.35">
      <c r="A24" s="11">
        <v>8</v>
      </c>
      <c r="B24" s="12" t="s">
        <v>64</v>
      </c>
      <c r="C24" s="13" t="s">
        <v>26</v>
      </c>
      <c r="D24" s="14" t="s">
        <v>55</v>
      </c>
      <c r="E24" s="24" t="s">
        <v>56</v>
      </c>
      <c r="F24" s="24" t="s">
        <v>57</v>
      </c>
      <c r="G24" s="24" t="s">
        <v>58</v>
      </c>
      <c r="H24" s="24" t="s">
        <v>65</v>
      </c>
      <c r="I24" s="24" t="s">
        <v>63</v>
      </c>
      <c r="J24" s="20">
        <v>2</v>
      </c>
      <c r="K24" s="15">
        <v>44652</v>
      </c>
      <c r="L24" s="15">
        <v>44772</v>
      </c>
      <c r="M24" s="16">
        <f t="shared" si="0"/>
        <v>17.142857142857142</v>
      </c>
      <c r="N24" s="18">
        <v>0</v>
      </c>
      <c r="O24" s="9" t="s">
        <v>41</v>
      </c>
    </row>
    <row r="25" spans="1:15" s="2" customFormat="1" ht="145" x14ac:dyDescent="0.35">
      <c r="A25" s="11">
        <v>9</v>
      </c>
      <c r="B25" s="12" t="s">
        <v>66</v>
      </c>
      <c r="C25" s="13" t="s">
        <v>26</v>
      </c>
      <c r="D25" s="14" t="s">
        <v>55</v>
      </c>
      <c r="E25" s="24" t="s">
        <v>56</v>
      </c>
      <c r="F25" s="24" t="s">
        <v>57</v>
      </c>
      <c r="G25" s="24" t="s">
        <v>58</v>
      </c>
      <c r="H25" s="24" t="s">
        <v>67</v>
      </c>
      <c r="I25" s="24" t="s">
        <v>63</v>
      </c>
      <c r="J25" s="20">
        <v>4</v>
      </c>
      <c r="K25" s="15">
        <v>44774</v>
      </c>
      <c r="L25" s="15">
        <v>44895</v>
      </c>
      <c r="M25" s="16">
        <f t="shared" si="0"/>
        <v>17.285714285714285</v>
      </c>
      <c r="N25" s="18">
        <v>0</v>
      </c>
      <c r="O25" s="9" t="s">
        <v>41</v>
      </c>
    </row>
    <row r="26" spans="1:15" s="2" customFormat="1" ht="145" x14ac:dyDescent="0.35">
      <c r="A26" s="11">
        <v>10</v>
      </c>
      <c r="B26" s="12" t="s">
        <v>68</v>
      </c>
      <c r="C26" s="13" t="s">
        <v>26</v>
      </c>
      <c r="D26" s="14" t="s">
        <v>55</v>
      </c>
      <c r="E26" s="24" t="s">
        <v>56</v>
      </c>
      <c r="F26" s="24" t="s">
        <v>57</v>
      </c>
      <c r="G26" s="24" t="s">
        <v>58</v>
      </c>
      <c r="H26" s="24" t="s">
        <v>69</v>
      </c>
      <c r="I26" s="24" t="s">
        <v>70</v>
      </c>
      <c r="J26" s="20">
        <v>2</v>
      </c>
      <c r="K26" s="15">
        <v>44895</v>
      </c>
      <c r="L26" s="15">
        <v>44926</v>
      </c>
      <c r="M26" s="16">
        <f t="shared" si="0"/>
        <v>4.4285714285714288</v>
      </c>
      <c r="N26" s="18">
        <v>0</v>
      </c>
      <c r="O26" s="9" t="s">
        <v>41</v>
      </c>
    </row>
    <row r="27" spans="1:15" s="2" customFormat="1" ht="145" x14ac:dyDescent="0.35">
      <c r="A27" s="11">
        <v>11</v>
      </c>
      <c r="B27" s="12" t="s">
        <v>71</v>
      </c>
      <c r="C27" s="13" t="s">
        <v>26</v>
      </c>
      <c r="D27" s="14" t="s">
        <v>55</v>
      </c>
      <c r="E27" s="24" t="s">
        <v>56</v>
      </c>
      <c r="F27" s="24" t="s">
        <v>57</v>
      </c>
      <c r="G27" s="24" t="s">
        <v>58</v>
      </c>
      <c r="H27" s="24" t="s">
        <v>72</v>
      </c>
      <c r="I27" s="24" t="s">
        <v>63</v>
      </c>
      <c r="J27" s="20">
        <v>6</v>
      </c>
      <c r="K27" s="15">
        <v>44399</v>
      </c>
      <c r="L27" s="15">
        <v>44925</v>
      </c>
      <c r="M27" s="16">
        <f t="shared" si="0"/>
        <v>75.142857142857139</v>
      </c>
      <c r="N27" s="18">
        <v>0</v>
      </c>
      <c r="O27" s="9" t="s">
        <v>41</v>
      </c>
    </row>
    <row r="28" spans="1:15" s="2" customFormat="1" ht="130.5" x14ac:dyDescent="0.35">
      <c r="A28" s="11">
        <v>12</v>
      </c>
      <c r="B28" s="12" t="s">
        <v>73</v>
      </c>
      <c r="C28" s="13" t="s">
        <v>26</v>
      </c>
      <c r="D28" s="14" t="s">
        <v>74</v>
      </c>
      <c r="E28" s="24" t="s">
        <v>75</v>
      </c>
      <c r="F28" s="24" t="s">
        <v>76</v>
      </c>
      <c r="G28" s="24" t="s">
        <v>77</v>
      </c>
      <c r="H28" s="24" t="s">
        <v>78</v>
      </c>
      <c r="I28" s="24" t="s">
        <v>79</v>
      </c>
      <c r="J28" s="14">
        <v>3</v>
      </c>
      <c r="K28" s="15">
        <v>44470</v>
      </c>
      <c r="L28" s="15">
        <v>44773</v>
      </c>
      <c r="M28" s="16">
        <f t="shared" si="0"/>
        <v>43.285714285714285</v>
      </c>
      <c r="N28" s="18">
        <v>0</v>
      </c>
      <c r="O28" s="9" t="s">
        <v>41</v>
      </c>
    </row>
    <row r="29" spans="1:15" s="2" customFormat="1" ht="101.5" x14ac:dyDescent="0.35">
      <c r="A29" s="11">
        <v>13</v>
      </c>
      <c r="B29" s="12" t="s">
        <v>80</v>
      </c>
      <c r="C29" s="13" t="s">
        <v>26</v>
      </c>
      <c r="D29" s="14" t="s">
        <v>74</v>
      </c>
      <c r="E29" s="24" t="s">
        <v>75</v>
      </c>
      <c r="F29" s="24" t="s">
        <v>76</v>
      </c>
      <c r="G29" s="24" t="s">
        <v>77</v>
      </c>
      <c r="H29" s="24" t="s">
        <v>81</v>
      </c>
      <c r="I29" s="24" t="s">
        <v>79</v>
      </c>
      <c r="J29" s="14">
        <v>3</v>
      </c>
      <c r="K29" s="15">
        <v>44470</v>
      </c>
      <c r="L29" s="15">
        <v>44773</v>
      </c>
      <c r="M29" s="16">
        <f t="shared" si="0"/>
        <v>43.285714285714285</v>
      </c>
      <c r="N29" s="18">
        <v>0</v>
      </c>
      <c r="O29" s="9" t="s">
        <v>41</v>
      </c>
    </row>
    <row r="30" spans="1:15" s="2" customFormat="1" ht="145" x14ac:dyDescent="0.35">
      <c r="A30" s="11">
        <v>14</v>
      </c>
      <c r="B30" s="12" t="s">
        <v>82</v>
      </c>
      <c r="C30" s="13" t="s">
        <v>26</v>
      </c>
      <c r="D30" s="14" t="s">
        <v>83</v>
      </c>
      <c r="E30" s="24" t="s">
        <v>84</v>
      </c>
      <c r="F30" s="24" t="s">
        <v>85</v>
      </c>
      <c r="G30" s="24" t="s">
        <v>86</v>
      </c>
      <c r="H30" s="24" t="s">
        <v>87</v>
      </c>
      <c r="I30" s="24" t="s">
        <v>88</v>
      </c>
      <c r="J30" s="14">
        <v>8</v>
      </c>
      <c r="K30" s="15">
        <v>44399</v>
      </c>
      <c r="L30" s="15">
        <v>44742</v>
      </c>
      <c r="M30" s="16">
        <f t="shared" si="0"/>
        <v>49</v>
      </c>
      <c r="N30" s="18">
        <v>8</v>
      </c>
      <c r="O30" s="9" t="s">
        <v>49</v>
      </c>
    </row>
    <row r="31" spans="1:15" s="2" customFormat="1" ht="145" x14ac:dyDescent="0.35">
      <c r="A31" s="11">
        <v>15</v>
      </c>
      <c r="B31" s="12" t="s">
        <v>89</v>
      </c>
      <c r="C31" s="13" t="s">
        <v>26</v>
      </c>
      <c r="D31" s="14" t="s">
        <v>90</v>
      </c>
      <c r="E31" s="24" t="s">
        <v>91</v>
      </c>
      <c r="F31" s="24" t="s">
        <v>92</v>
      </c>
      <c r="G31" s="24" t="s">
        <v>93</v>
      </c>
      <c r="H31" s="24" t="s">
        <v>94</v>
      </c>
      <c r="I31" s="24" t="s">
        <v>95</v>
      </c>
      <c r="J31" s="20">
        <v>1</v>
      </c>
      <c r="K31" s="15">
        <v>44317</v>
      </c>
      <c r="L31" s="15">
        <v>44438</v>
      </c>
      <c r="M31" s="16">
        <f t="shared" si="0"/>
        <v>17.285714285714285</v>
      </c>
      <c r="N31" s="18">
        <v>1</v>
      </c>
      <c r="O31" s="9" t="s">
        <v>49</v>
      </c>
    </row>
    <row r="32" spans="1:15" s="2" customFormat="1" ht="145" x14ac:dyDescent="0.35">
      <c r="A32" s="11">
        <v>16</v>
      </c>
      <c r="B32" s="12" t="s">
        <v>96</v>
      </c>
      <c r="C32" s="13" t="s">
        <v>26</v>
      </c>
      <c r="D32" s="14" t="s">
        <v>90</v>
      </c>
      <c r="E32" s="24" t="s">
        <v>91</v>
      </c>
      <c r="F32" s="24" t="s">
        <v>92</v>
      </c>
      <c r="G32" s="24" t="s">
        <v>93</v>
      </c>
      <c r="H32" s="24" t="s">
        <v>97</v>
      </c>
      <c r="I32" s="24" t="s">
        <v>98</v>
      </c>
      <c r="J32" s="20">
        <v>1</v>
      </c>
      <c r="K32" s="15">
        <v>44440</v>
      </c>
      <c r="L32" s="15">
        <v>44500</v>
      </c>
      <c r="M32" s="16">
        <f t="shared" si="0"/>
        <v>8.5714285714285712</v>
      </c>
      <c r="N32" s="18">
        <v>1</v>
      </c>
      <c r="O32" s="9" t="s">
        <v>49</v>
      </c>
    </row>
    <row r="33" spans="1:15" s="2" customFormat="1" ht="145" x14ac:dyDescent="0.35">
      <c r="A33" s="11">
        <v>17</v>
      </c>
      <c r="B33" s="12" t="s">
        <v>99</v>
      </c>
      <c r="C33" s="13" t="s">
        <v>26</v>
      </c>
      <c r="D33" s="14" t="s">
        <v>90</v>
      </c>
      <c r="E33" s="24" t="s">
        <v>91</v>
      </c>
      <c r="F33" s="24" t="s">
        <v>92</v>
      </c>
      <c r="G33" s="24" t="s">
        <v>93</v>
      </c>
      <c r="H33" s="24" t="s">
        <v>100</v>
      </c>
      <c r="I33" s="24" t="s">
        <v>79</v>
      </c>
      <c r="J33" s="20">
        <v>3</v>
      </c>
      <c r="K33" s="15">
        <v>44501</v>
      </c>
      <c r="L33" s="15">
        <v>44803</v>
      </c>
      <c r="M33" s="16">
        <f t="shared" si="0"/>
        <v>43.142857142857146</v>
      </c>
      <c r="N33" s="18">
        <v>0</v>
      </c>
      <c r="O33" s="9" t="s">
        <v>41</v>
      </c>
    </row>
    <row r="34" spans="1:15" s="2" customFormat="1" ht="145" x14ac:dyDescent="0.35">
      <c r="A34" s="11">
        <v>18</v>
      </c>
      <c r="B34" s="12" t="s">
        <v>101</v>
      </c>
      <c r="C34" s="13" t="s">
        <v>26</v>
      </c>
      <c r="D34" s="14" t="s">
        <v>102</v>
      </c>
      <c r="E34" s="24" t="s">
        <v>103</v>
      </c>
      <c r="F34" s="24" t="s">
        <v>104</v>
      </c>
      <c r="G34" s="24" t="s">
        <v>105</v>
      </c>
      <c r="H34" s="24" t="s">
        <v>106</v>
      </c>
      <c r="I34" s="24" t="s">
        <v>107</v>
      </c>
      <c r="J34" s="14">
        <v>3</v>
      </c>
      <c r="K34" s="15">
        <v>44470</v>
      </c>
      <c r="L34" s="15">
        <v>44773</v>
      </c>
      <c r="M34" s="16">
        <f t="shared" si="0"/>
        <v>43.285714285714285</v>
      </c>
      <c r="N34" s="18">
        <v>0</v>
      </c>
      <c r="O34" s="9" t="s">
        <v>41</v>
      </c>
    </row>
    <row r="35" spans="1:15" s="2" customFormat="1" ht="130.5" x14ac:dyDescent="0.35">
      <c r="A35" s="11">
        <v>19</v>
      </c>
      <c r="B35" s="12" t="s">
        <v>108</v>
      </c>
      <c r="C35" s="13" t="s">
        <v>26</v>
      </c>
      <c r="D35" s="14" t="s">
        <v>109</v>
      </c>
      <c r="E35" s="24" t="s">
        <v>110</v>
      </c>
      <c r="F35" s="24" t="s">
        <v>111</v>
      </c>
      <c r="G35" s="24" t="s">
        <v>112</v>
      </c>
      <c r="H35" s="24" t="s">
        <v>113</v>
      </c>
      <c r="I35" s="24" t="s">
        <v>114</v>
      </c>
      <c r="J35" s="14">
        <v>1</v>
      </c>
      <c r="K35" s="15">
        <v>44563</v>
      </c>
      <c r="L35" s="15">
        <v>44620</v>
      </c>
      <c r="M35" s="16">
        <f t="shared" si="0"/>
        <v>8.1428571428571423</v>
      </c>
      <c r="N35" s="18">
        <v>0</v>
      </c>
      <c r="O35" s="9" t="s">
        <v>41</v>
      </c>
    </row>
    <row r="36" spans="1:15" s="2" customFormat="1" ht="130.5" x14ac:dyDescent="0.35">
      <c r="A36" s="11">
        <v>20</v>
      </c>
      <c r="B36" s="12" t="s">
        <v>115</v>
      </c>
      <c r="C36" s="13" t="s">
        <v>26</v>
      </c>
      <c r="D36" s="21" t="s">
        <v>116</v>
      </c>
      <c r="E36" s="24" t="s">
        <v>117</v>
      </c>
      <c r="F36" s="24" t="s">
        <v>92</v>
      </c>
      <c r="G36" s="24" t="s">
        <v>118</v>
      </c>
      <c r="H36" s="24" t="s">
        <v>119</v>
      </c>
      <c r="I36" s="24" t="s">
        <v>120</v>
      </c>
      <c r="J36" s="20">
        <v>4</v>
      </c>
      <c r="K36" s="15">
        <v>44773</v>
      </c>
      <c r="L36" s="15">
        <v>45138</v>
      </c>
      <c r="M36" s="16">
        <f t="shared" si="0"/>
        <v>52.142857142857146</v>
      </c>
      <c r="N36" s="18">
        <v>0</v>
      </c>
      <c r="O36" s="9" t="s">
        <v>41</v>
      </c>
    </row>
    <row r="37" spans="1:15" s="2" customFormat="1" ht="145" x14ac:dyDescent="0.35">
      <c r="A37" s="11">
        <v>21</v>
      </c>
      <c r="B37" s="12" t="s">
        <v>121</v>
      </c>
      <c r="C37" s="13" t="s">
        <v>26</v>
      </c>
      <c r="D37" s="21" t="s">
        <v>122</v>
      </c>
      <c r="E37" s="24" t="s">
        <v>123</v>
      </c>
      <c r="F37" s="24" t="s">
        <v>124</v>
      </c>
      <c r="G37" s="26" t="s">
        <v>125</v>
      </c>
      <c r="H37" s="24" t="s">
        <v>126</v>
      </c>
      <c r="I37" s="24" t="s">
        <v>107</v>
      </c>
      <c r="J37" s="20">
        <v>2</v>
      </c>
      <c r="K37" s="15">
        <v>44408</v>
      </c>
      <c r="L37" s="15">
        <v>44592</v>
      </c>
      <c r="M37" s="16">
        <f t="shared" si="0"/>
        <v>26.285714285714285</v>
      </c>
      <c r="N37" s="18">
        <v>0</v>
      </c>
      <c r="O37" s="9" t="s">
        <v>41</v>
      </c>
    </row>
    <row r="38" spans="1:15" s="2" customFormat="1" ht="159.5" x14ac:dyDescent="0.35">
      <c r="A38" s="11">
        <v>22</v>
      </c>
      <c r="B38" s="12" t="s">
        <v>127</v>
      </c>
      <c r="C38" s="13" t="s">
        <v>26</v>
      </c>
      <c r="D38" s="21" t="s">
        <v>128</v>
      </c>
      <c r="E38" s="24" t="s">
        <v>129</v>
      </c>
      <c r="F38" s="24" t="s">
        <v>130</v>
      </c>
      <c r="G38" s="24" t="s">
        <v>131</v>
      </c>
      <c r="H38" s="24" t="s">
        <v>132</v>
      </c>
      <c r="I38" s="24" t="s">
        <v>133</v>
      </c>
      <c r="J38" s="20">
        <v>1</v>
      </c>
      <c r="K38" s="22">
        <v>44200</v>
      </c>
      <c r="L38" s="22">
        <v>44377</v>
      </c>
      <c r="M38" s="16">
        <f t="shared" si="0"/>
        <v>25.285714285714285</v>
      </c>
      <c r="N38" s="17">
        <v>1</v>
      </c>
      <c r="O38" s="9" t="s">
        <v>49</v>
      </c>
    </row>
    <row r="39" spans="1:15" s="2" customFormat="1" ht="159.5" x14ac:dyDescent="0.35">
      <c r="A39" s="11">
        <v>23</v>
      </c>
      <c r="B39" s="12" t="s">
        <v>134</v>
      </c>
      <c r="C39" s="13" t="s">
        <v>26</v>
      </c>
      <c r="D39" s="21" t="s">
        <v>128</v>
      </c>
      <c r="E39" s="24" t="s">
        <v>129</v>
      </c>
      <c r="F39" s="24" t="s">
        <v>130</v>
      </c>
      <c r="G39" s="24" t="s">
        <v>131</v>
      </c>
      <c r="H39" s="24" t="s">
        <v>135</v>
      </c>
      <c r="I39" s="24" t="s">
        <v>133</v>
      </c>
      <c r="J39" s="20">
        <v>1</v>
      </c>
      <c r="K39" s="22">
        <v>44200</v>
      </c>
      <c r="L39" s="22">
        <v>44377</v>
      </c>
      <c r="M39" s="16">
        <f t="shared" si="0"/>
        <v>25.285714285714285</v>
      </c>
      <c r="N39" s="17">
        <v>1</v>
      </c>
      <c r="O39" s="9" t="s">
        <v>49</v>
      </c>
    </row>
    <row r="42" spans="1:15" x14ac:dyDescent="0.35">
      <c r="A42" s="4" t="s">
        <v>136</v>
      </c>
    </row>
    <row r="43" spans="1:15" x14ac:dyDescent="0.35">
      <c r="A43" s="4" t="s">
        <v>137</v>
      </c>
    </row>
    <row r="44" spans="1:15" x14ac:dyDescent="0.35">
      <c r="A44" s="4" t="s">
        <v>138</v>
      </c>
    </row>
    <row r="351009" spans="1:1" x14ac:dyDescent="0.35">
      <c r="A351009" t="s">
        <v>25</v>
      </c>
    </row>
    <row r="351010" spans="1:1" x14ac:dyDescent="0.35">
      <c r="A351010" t="s">
        <v>26</v>
      </c>
    </row>
  </sheetData>
  <mergeCells count="1">
    <mergeCell ref="B14:O14"/>
  </mergeCells>
  <dataValidations count="2">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7:C39" xr:uid="{D3ACF1C8-002E-44D2-9DC4-D8DAC5B545B6}">
      <formula1>$A$351008:$A$351010</formula1>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7" xr:uid="{EEEB0182-203D-443D-B802-EF0205AD4333}">
      <formula1>-9223372036854770000</formula1>
      <formula2>9223372036854770000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Jenny Isabel González Cantillo</cp:lastModifiedBy>
  <dcterms:created xsi:type="dcterms:W3CDTF">2022-01-03T16:16:04Z</dcterms:created>
  <dcterms:modified xsi:type="dcterms:W3CDTF">2022-03-14T20:40:57Z</dcterms:modified>
</cp:coreProperties>
</file>